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kuteczneraportypl1-my.sharepoint.com/personal/kontakt_skuteczneraporty_pl/Documents/Desktop/Pulpit2/"/>
    </mc:Choice>
  </mc:AlternateContent>
  <xr:revisionPtr revIDLastSave="471" documentId="8_{FBCB0315-9509-4914-8E91-54ABAF8A52F6}" xr6:coauthVersionLast="47" xr6:coauthVersionMax="47" xr10:uidLastSave="{363F5A43-3515-4CD4-9D88-2DCB531AB784}"/>
  <bookViews>
    <workbookView xWindow="-108" yWindow="-108" windowWidth="23256" windowHeight="12456" xr2:uid="{0DF03D40-0BA7-47AF-8378-458AF5173D4D}"/>
  </bookViews>
  <sheets>
    <sheet name="Zakres" sheetId="1" r:id="rId1"/>
    <sheet name="Tabela" sheetId="3" r:id="rId2"/>
    <sheet name="4 symbole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J6" i="1" l="1"/>
  <c r="J34" i="1" a="1"/>
  <c r="J34" i="1" s="1"/>
  <c r="J11" i="1" a="1"/>
  <c r="F2" i="1"/>
  <c r="F3" i="1"/>
  <c r="E2" i="3"/>
  <c r="E3" i="3"/>
  <c r="E4" i="3"/>
  <c r="E5" i="3"/>
  <c r="E6" i="3"/>
  <c r="E7" i="3"/>
  <c r="E8" i="3"/>
  <c r="G2" i="1" a="1"/>
  <c r="E2" i="1" a="1"/>
  <c r="E2" i="1" s="1"/>
  <c r="F8" i="1"/>
  <c r="F7" i="1"/>
  <c r="F6" i="1"/>
  <c r="F5" i="1"/>
  <c r="F4" i="1"/>
  <c r="J27" i="1"/>
  <c r="J26" i="1"/>
  <c r="J11" i="1" l="1"/>
  <c r="K11" i="1" s="1" a="1"/>
  <c r="J28" i="1" a="1"/>
  <c r="G4" i="1"/>
  <c r="G5" i="1"/>
  <c r="G6" i="1"/>
  <c r="G7" i="1"/>
  <c r="G8" i="1"/>
  <c r="G2" i="1"/>
  <c r="G3" i="1"/>
  <c r="K11" i="1" l="1"/>
  <c r="J2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<sst xmlns="http://schemas.openxmlformats.org/spreadsheetml/2006/main" count="75" uniqueCount="52">
  <si>
    <t>Data zamówienia</t>
  </si>
  <si>
    <t>Priorytet zamówienia</t>
  </si>
  <si>
    <t>niski</t>
  </si>
  <si>
    <t>wysoki</t>
  </si>
  <si>
    <t>nieokreślony</t>
  </si>
  <si>
    <t>krytyczny</t>
  </si>
  <si>
    <t>Nr zamówienia</t>
  </si>
  <si>
    <t>PL-2012-007335</t>
  </si>
  <si>
    <t>PL-2011-007364</t>
  </si>
  <si>
    <t>PL-2012-007619</t>
  </si>
  <si>
    <t>PL-2011-007623</t>
  </si>
  <si>
    <t>PL-2014-007751</t>
  </si>
  <si>
    <t>Sprzedaż</t>
  </si>
  <si>
    <t>Formuła:</t>
  </si>
  <si>
    <t>Wynik:</t>
  </si>
  <si>
    <t>SYMBOLE W FORMUŁACH EXCEL 365</t>
  </si>
  <si>
    <t>1. Symbol @ - Niejawne przecięcie</t>
  </si>
  <si>
    <t>Zwraca pojedynczą wartość z zakresu</t>
  </si>
  <si>
    <t>2. Symbol # - Operator rozlewania</t>
  </si>
  <si>
    <t>=@D2:D8</t>
  </si>
  <si>
    <t>Dynamicznie usuwa puste wiersze/kolumny z zakresu</t>
  </si>
  <si>
    <t>Składnia:</t>
  </si>
  <si>
    <t>Efekt:</t>
  </si>
  <si>
    <t>Usuwa z obu stron</t>
  </si>
  <si>
    <t>A1:.D8</t>
  </si>
  <si>
    <t>A1.:D8</t>
  </si>
  <si>
    <t>A1.:.D8</t>
  </si>
  <si>
    <t>dwa minusy</t>
  </si>
  <si>
    <t>apostrof</t>
  </si>
  <si>
    <t>&amp;</t>
  </si>
  <si>
    <t>spacja</t>
  </si>
  <si>
    <t>=ILE.WIERSZY(B2:B9)</t>
  </si>
  <si>
    <t>=ILE.WIERSZY(B2:.B9)</t>
  </si>
  <si>
    <t>=UNIKATOWE(B2:B9)</t>
  </si>
  <si>
    <t>=UNIKATOWE(B2:.B9)</t>
  </si>
  <si>
    <t>Odwołuje sie do całego rozlanego zakresu</t>
  </si>
  <si>
    <t>=UNIKATOWE(B2:B8)</t>
  </si>
  <si>
    <t>Formuła1</t>
  </si>
  <si>
    <t>Formuła2</t>
  </si>
  <si>
    <t>Formuła 1:</t>
  </si>
  <si>
    <t>Formuła 2:</t>
  </si>
  <si>
    <t>3. Symbol . - Przycięcie zakresu</t>
  </si>
  <si>
    <t>Równoważne funkcji: PRZYTNIJZAKRES()</t>
  </si>
  <si>
    <t>Usuwa końcowe puste</t>
  </si>
  <si>
    <t>Usuwa początkowe puste</t>
  </si>
  <si>
    <t>Formuła</t>
  </si>
  <si>
    <t>Prognoza Stary Excel 1</t>
  </si>
  <si>
    <t>Prognoza Stary Excel 2</t>
  </si>
  <si>
    <t>Prognoza Excel 365</t>
  </si>
  <si>
    <t>Kolumna1</t>
  </si>
  <si>
    <t>nowy</t>
  </si>
  <si>
    <t>=JEŻELI(J11#="nieokreślony";"Brak";"OK")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</si>
</sst>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4"/>
      <color rgb="FFFFFFFF"/>
      <name val="Aptos Narrow"/>
      <family val="2"/>
      <charset val="238"/>
      <scheme val="minor"/>
    </font>
    <font>
      <b/>
      <sz val="11"/>
      <color rgb="FFC00000"/>
      <name val="Aptos Narrow"/>
      <family val="2"/>
      <charset val="238"/>
      <scheme val="minor"/>
    </font>
    <font>
      <sz val="11"/>
      <color theme="1"/>
      <name val="Consolas"/>
    </font>
    <font>
      <sz val="10"/>
      <color theme="1"/>
      <name val="Consolas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7BDEE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14" fontId="0" fillId="0" borderId="0" xfId="0" applyNumberFormat="1"/>
    <xf numFmtId="4" fontId="0" fillId="0" borderId="0" xfId="0" applyNumberFormat="1"/>
    <xf numFmtId="0" fontId="1" fillId="0" borderId="0" xfId="0" applyFont="1"/>
    <xf numFmtId="0" fontId="3" fillId="0" borderId="0" xfId="0" applyFont="1"/>
    <xf numFmtId="0" fontId="6" fillId="2" borderId="0" xfId="0" applyFont="1" applyFill="1"/>
    <xf numFmtId="0" fontId="0" fillId="0" borderId="0" xfId="0" quotePrefix="1"/>
    <xf numFmtId="0" fontId="7" fillId="0" borderId="0" xfId="0" applyFont="1"/>
    <xf numFmtId="0" fontId="4" fillId="0" borderId="0" xfId="0" applyFont="1"/>
    <xf numFmtId="0" fontId="5" fillId="0" borderId="0" xfId="0" quotePrefix="1" applyFont="1"/>
    <xf numFmtId="0" fontId="8" fillId="2" borderId="0" xfId="0" applyFont="1" applyFill="1"/>
    <xf numFmtId="0" fontId="9" fillId="0" borderId="0" xfId="0" applyFont="1"/>
    <xf numFmtId="0" fontId="9" fillId="0" borderId="0" xfId="0" applyFont="1" applyAlignment="1">
      <alignment horizontal="center" wrapText="1"/>
    </xf>
    <xf numFmtId="4" fontId="0" fillId="3" borderId="0" xfId="0" applyNumberFormat="1" applyFill="1"/>
    <xf numFmtId="0" fontId="0" fillId="3" borderId="0" xfId="0" applyFill="1"/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3">
    <dxf>
      <numFmt numFmtId="0" formatCode="General"/>
    </dxf>
    <dxf>
      <numFmt numFmtId="4" formatCode="#,##0.00"/>
    </dxf>
    <dxf>
      <numFmt numFmtId="19" formatCode="dd/mm/yyyy"/>
    </dxf>
  </dxfs>
  <tableStyles count="0" defaultTableStyle="TableStyleMedium2" defaultPivotStyle="PivotStyleLight16"/>
  <colors>
    <mruColors>
      <color rgb="FF37BD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67E7CCA-AEFA-4940-A6F4-E4F87CC0FD98}" name="Tabela1" displayName="Tabela1" ref="A1:E8" totalsRowShown="0">
  <autoFilter ref="A1:E8" xr:uid="{A67E7CCA-AEFA-4940-A6F4-E4F87CC0FD98}"/>
  <tableColumns count="5">
    <tableColumn id="1" xr3:uid="{C4BC3B54-B07E-4670-B782-DDE069F7C244}" name="Data zamówienia" dataDxfId="2"/>
    <tableColumn id="2" xr3:uid="{1971C4EC-6656-417C-9855-35B37A105863}" name="Priorytet zamówienia"/>
    <tableColumn id="3" xr3:uid="{14257207-11A2-4BD9-82F0-9604FF84844F}" name="Nr zamówienia"/>
    <tableColumn id="4" xr3:uid="{2A21369D-4A6A-4000-BB48-8E0A3FCE8BB1}" name="Sprzedaż" dataDxfId="1"/>
    <tableColumn id="5" xr3:uid="{7C314A64-7E1E-4F74-8F15-18BC1E1999BD}" name="Kolumna1" dataDxfId="0">
      <calculatedColumnFormula>Tabela1[[#This Row],[Sprzedaż]]*1.1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4DF7B-9DEA-4046-BCDF-9707283FE8D1}">
  <dimension ref="A1:L43"/>
  <sheetViews>
    <sheetView tabSelected="1" topLeftCell="D8" workbookViewId="0">
      <selection activeCell="K11" sqref="K11"/>
    </sheetView>
  </sheetViews>
  <sheetFormatPr defaultRowHeight="14.4" x14ac:dyDescent="0.3"/>
  <cols>
    <col min="1" max="1" width="17.109375" customWidth="1"/>
    <col min="2" max="2" width="20.44140625" customWidth="1"/>
    <col min="3" max="3" width="15.21875" customWidth="1"/>
    <col min="4" max="4" width="10.6640625" customWidth="1"/>
    <col min="5" max="7" width="12.21875" hidden="1" customWidth="1"/>
    <col min="8" max="8" width="12.21875" customWidth="1"/>
    <col min="9" max="9" width="34.5546875" customWidth="1"/>
    <col min="10" max="10" width="13.44140625" bestFit="1" customWidth="1"/>
    <col min="11" max="11" width="20.88671875" bestFit="1" customWidth="1"/>
    <col min="12" max="13" width="22.44140625" customWidth="1"/>
  </cols>
  <sheetData>
    <row r="1" spans="1:11" ht="29.4" x14ac:dyDescent="0.35">
      <c r="A1" t="s">
        <v>0</v>
      </c>
      <c r="B1" t="s">
        <v>1</v>
      </c>
      <c r="C1" t="s">
        <v>6</v>
      </c>
      <c r="D1" t="s">
        <v>12</v>
      </c>
      <c r="E1" s="12" t="s">
        <v>48</v>
      </c>
      <c r="F1" s="12" t="s">
        <v>46</v>
      </c>
      <c r="G1" s="12" t="s">
        <v>47</v>
      </c>
      <c r="H1" s="11"/>
      <c r="I1" s="15" t="s">
        <v>15</v>
      </c>
      <c r="J1" s="15"/>
      <c r="K1" s="15"/>
    </row>
    <row r="2" spans="1:11" x14ac:dyDescent="0.3">
      <c r="A2" s="1">
        <v>41058</v>
      </c>
      <c r="B2" t="s">
        <v>2</v>
      </c>
      <c r="C2" t="s">
        <v>7</v>
      </c>
      <c r="D2" s="2">
        <v>18579.994999999999</v>
      </c>
      <c r="E2" s="13" cm="1">
        <f t="array" ref="E2:E8">D2:D8*1.1</f>
        <v>20437.994500000001</v>
      </c>
      <c r="F2" s="13">
        <f>D2:D8*1.1</f>
        <v>20437.994500000001</v>
      </c>
      <c r="G2" s="13">
        <f t="array" ref="G2:G8">D2:D8*1.1</f>
        <v>20437.994500000001</v>
      </c>
      <c r="H2" s="2"/>
    </row>
    <row r="3" spans="1:11" x14ac:dyDescent="0.3">
      <c r="A3" s="1">
        <v>40671</v>
      </c>
      <c r="B3" t="s">
        <v>3</v>
      </c>
      <c r="C3" t="s">
        <v>8</v>
      </c>
      <c r="D3" s="2">
        <v>1336.6849999999999</v>
      </c>
      <c r="E3" s="13">
        <v>1470.3535000000002</v>
      </c>
      <c r="F3" s="13">
        <f>_xlfn.SINGLE(D2)*1.1</f>
        <v>20437.994500000001</v>
      </c>
      <c r="G3" s="13">
        <v>1470.3535000000002</v>
      </c>
      <c r="H3" s="2"/>
      <c r="I3" s="10" t="s">
        <v>16</v>
      </c>
    </row>
    <row r="4" spans="1:11" x14ac:dyDescent="0.3">
      <c r="A4" s="1">
        <v>41190</v>
      </c>
      <c r="B4" t="s">
        <v>4</v>
      </c>
      <c r="C4" t="s">
        <v>9</v>
      </c>
      <c r="D4" s="2">
        <v>868.35</v>
      </c>
      <c r="E4" s="13">
        <v>955.18500000000006</v>
      </c>
      <c r="F4" s="13">
        <f>D2:D8*1.1</f>
        <v>955.18500000000006</v>
      </c>
      <c r="G4" s="13">
        <v>955.18500000000006</v>
      </c>
      <c r="H4" s="2"/>
      <c r="I4" t="s">
        <v>17</v>
      </c>
    </row>
    <row r="5" spans="1:11" x14ac:dyDescent="0.3">
      <c r="A5" s="1">
        <v>40844</v>
      </c>
      <c r="B5" t="s">
        <v>50</v>
      </c>
      <c r="C5" t="s">
        <v>10</v>
      </c>
      <c r="D5" s="2">
        <v>33969.11</v>
      </c>
      <c r="E5" s="13">
        <v>37366.021000000001</v>
      </c>
      <c r="F5" s="13">
        <f>D2:D8*1.1</f>
        <v>37366.021000000001</v>
      </c>
      <c r="G5" s="13">
        <v>37366.021000000001</v>
      </c>
      <c r="H5" s="2"/>
      <c r="I5" s="7" t="s">
        <v>13</v>
      </c>
      <c r="J5" s="7" t="s">
        <v>45</v>
      </c>
    </row>
    <row r="6" spans="1:11" x14ac:dyDescent="0.3">
      <c r="A6" s="1">
        <v>40844</v>
      </c>
      <c r="B6" t="s">
        <v>5</v>
      </c>
      <c r="C6" t="s">
        <v>10</v>
      </c>
      <c r="D6" s="2">
        <v>11366.39</v>
      </c>
      <c r="E6" s="13">
        <v>12503.029</v>
      </c>
      <c r="F6" s="13">
        <f>D2:D8*1.1</f>
        <v>12503.029</v>
      </c>
      <c r="G6" s="13">
        <v>12503.029</v>
      </c>
      <c r="H6" s="2"/>
      <c r="I6" s="6" t="s">
        <v>19</v>
      </c>
      <c r="J6" s="13">
        <f>D2:D8</f>
        <v>11366.39</v>
      </c>
    </row>
    <row r="7" spans="1:11" x14ac:dyDescent="0.3">
      <c r="A7" s="1">
        <v>40844</v>
      </c>
      <c r="B7" t="s">
        <v>5</v>
      </c>
      <c r="C7" t="s">
        <v>10</v>
      </c>
      <c r="D7" s="2">
        <v>19539.205000000002</v>
      </c>
      <c r="E7" s="13">
        <v>21493.125500000002</v>
      </c>
      <c r="F7" s="13">
        <f>D2:D8*1.1</f>
        <v>21493.125500000002</v>
      </c>
      <c r="G7" s="13">
        <v>21493.125500000002</v>
      </c>
      <c r="H7" s="2"/>
    </row>
    <row r="8" spans="1:11" x14ac:dyDescent="0.3">
      <c r="A8" s="1">
        <v>41996</v>
      </c>
      <c r="B8" t="s">
        <v>4</v>
      </c>
      <c r="C8" t="s">
        <v>11</v>
      </c>
      <c r="D8" s="2">
        <v>31835.3</v>
      </c>
      <c r="E8" s="13">
        <v>35018.83</v>
      </c>
      <c r="F8" s="13">
        <f>D2:D8*1.1</f>
        <v>35018.83</v>
      </c>
      <c r="G8" s="13">
        <v>35018.83</v>
      </c>
      <c r="H8" s="2"/>
      <c r="I8" s="5" t="s">
        <v>18</v>
      </c>
    </row>
    <row r="9" spans="1:11" x14ac:dyDescent="0.3">
      <c r="I9" t="s">
        <v>35</v>
      </c>
    </row>
    <row r="10" spans="1:11" x14ac:dyDescent="0.3">
      <c r="I10" s="7" t="s">
        <v>39</v>
      </c>
      <c r="J10" t="s">
        <v>37</v>
      </c>
      <c r="K10" t="s">
        <v>38</v>
      </c>
    </row>
    <row r="11" spans="1:11" x14ac:dyDescent="0.3">
      <c r="I11" s="6" t="s">
        <v>36</v>
      </c>
      <c r="J11" s="14" t="str" cm="1">
        <f t="array" ref="J11:J15">_xlfn.UNIQUE(B2:B8)</f>
        <v>niski</v>
      </c>
      <c r="K11" s="14" t="str" cm="1">
        <f t="array" ref="K11:K15">IF(_xlfn.ANCHORARRAY(J11)="nieokreślony","Brak","OK")</f>
        <v>OK</v>
      </c>
    </row>
    <row r="12" spans="1:11" x14ac:dyDescent="0.3">
      <c r="I12" s="7" t="s">
        <v>40</v>
      </c>
      <c r="J12" t="str">
        <v>wysoki</v>
      </c>
      <c r="K12" s="14" t="str">
        <v>OK</v>
      </c>
    </row>
    <row r="13" spans="1:11" x14ac:dyDescent="0.3">
      <c r="I13" s="6" t="s">
        <v>51</v>
      </c>
      <c r="J13" t="str">
        <v>nieokreślony</v>
      </c>
      <c r="K13" s="14" t="str">
        <v>Brak</v>
      </c>
    </row>
    <row r="14" spans="1:11" x14ac:dyDescent="0.3">
      <c r="J14" t="str">
        <v>nowy</v>
      </c>
      <c r="K14" s="14" t="str">
        <v>OK</v>
      </c>
    </row>
    <row r="15" spans="1:11" x14ac:dyDescent="0.3">
      <c r="J15" t="str">
        <v>krytyczny</v>
      </c>
      <c r="K15" s="14" t="str">
        <v>OK</v>
      </c>
    </row>
    <row r="16" spans="1:11" x14ac:dyDescent="0.3">
      <c r="I16" s="5" t="s">
        <v>41</v>
      </c>
    </row>
    <row r="17" spans="9:11" x14ac:dyDescent="0.3">
      <c r="I17" t="s">
        <v>20</v>
      </c>
    </row>
    <row r="18" spans="9:11" x14ac:dyDescent="0.3">
      <c r="I18" t="s">
        <v>42</v>
      </c>
    </row>
    <row r="20" spans="9:11" x14ac:dyDescent="0.3">
      <c r="I20" s="3" t="s">
        <v>21</v>
      </c>
      <c r="J20" s="3" t="s">
        <v>22</v>
      </c>
      <c r="K20" s="3"/>
    </row>
    <row r="21" spans="9:11" x14ac:dyDescent="0.3">
      <c r="I21" s="8" t="s">
        <v>24</v>
      </c>
      <c r="J21" t="s">
        <v>43</v>
      </c>
    </row>
    <row r="22" spans="9:11" x14ac:dyDescent="0.3">
      <c r="I22" s="8" t="s">
        <v>25</v>
      </c>
      <c r="J22" t="s">
        <v>44</v>
      </c>
    </row>
    <row r="23" spans="9:11" x14ac:dyDescent="0.3">
      <c r="I23" s="8" t="s">
        <v>26</v>
      </c>
      <c r="J23" t="s">
        <v>23</v>
      </c>
    </row>
    <row r="25" spans="9:11" x14ac:dyDescent="0.3">
      <c r="I25" s="3" t="s">
        <v>13</v>
      </c>
      <c r="J25" s="3" t="s">
        <v>14</v>
      </c>
    </row>
    <row r="26" spans="9:11" x14ac:dyDescent="0.3">
      <c r="I26" s="9" t="s">
        <v>31</v>
      </c>
      <c r="J26" s="14">
        <f>ROWS(B2:B9)</f>
        <v>8</v>
      </c>
    </row>
    <row r="27" spans="9:11" x14ac:dyDescent="0.3">
      <c r="I27" s="9" t="s">
        <v>32</v>
      </c>
      <c r="J27" s="14">
        <f>ROWS(_xlfn._TRO_TRAILING(B2:B9))</f>
        <v>7</v>
      </c>
    </row>
    <row r="28" spans="9:11" x14ac:dyDescent="0.3">
      <c r="I28" s="9" t="s">
        <v>33</v>
      </c>
      <c r="J28" s="14" t="str" cm="1">
        <f t="array" ref="J28:J33">_xlfn.UNIQUE(B2:B9)</f>
        <v>niski</v>
      </c>
    </row>
    <row r="29" spans="9:11" x14ac:dyDescent="0.3">
      <c r="J29" t="str">
        <v>wysoki</v>
      </c>
    </row>
    <row r="30" spans="9:11" x14ac:dyDescent="0.3">
      <c r="J30" t="str">
        <v>nieokreślony</v>
      </c>
    </row>
    <row r="31" spans="9:11" x14ac:dyDescent="0.3">
      <c r="J31" t="str">
        <v>nowy</v>
      </c>
    </row>
    <row r="32" spans="9:11" x14ac:dyDescent="0.3">
      <c r="J32" t="str">
        <v>krytyczny</v>
      </c>
    </row>
    <row r="33" spans="9:12" x14ac:dyDescent="0.3">
      <c r="J33">
        <v>0</v>
      </c>
    </row>
    <row r="34" spans="9:12" x14ac:dyDescent="0.3">
      <c r="I34" s="6" t="s">
        <v>34</v>
      </c>
      <c r="J34" s="14" t="str" cm="1">
        <f t="array" ref="J34:J38">_xlfn.UNIQUE(_xlfn._TRO_TRAILING(B2:B9))</f>
        <v>niski</v>
      </c>
    </row>
    <row r="35" spans="9:12" x14ac:dyDescent="0.3">
      <c r="J35" t="str">
        <v>wysoki</v>
      </c>
    </row>
    <row r="36" spans="9:12" x14ac:dyDescent="0.3">
      <c r="J36" t="str">
        <v>nieokreślony</v>
      </c>
    </row>
    <row r="37" spans="9:12" x14ac:dyDescent="0.3">
      <c r="J37" t="str">
        <v>nowy</v>
      </c>
    </row>
    <row r="38" spans="9:12" x14ac:dyDescent="0.3">
      <c r="J38" t="str">
        <v>krytyczny</v>
      </c>
    </row>
    <row r="43" spans="9:12" x14ac:dyDescent="0.3">
      <c r="L43" s="4"/>
    </row>
  </sheetData>
  <mergeCells count="1">
    <mergeCell ref="I1:K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F20FB-07A3-46AF-8F27-8826D3EE584B}">
  <dimension ref="A1:E8"/>
  <sheetViews>
    <sheetView zoomScaleNormal="100" workbookViewId="0">
      <selection activeCell="E2" sqref="E2"/>
    </sheetView>
  </sheetViews>
  <sheetFormatPr defaultRowHeight="14.4" x14ac:dyDescent="0.3"/>
  <cols>
    <col min="1" max="1" width="17.5546875" bestFit="1" customWidth="1"/>
    <col min="2" max="2" width="21" bestFit="1" customWidth="1"/>
    <col min="3" max="3" width="15.6640625" bestFit="1" customWidth="1"/>
    <col min="4" max="4" width="11" bestFit="1" customWidth="1"/>
  </cols>
  <sheetData>
    <row r="1" spans="1:5" x14ac:dyDescent="0.3">
      <c r="A1" t="s">
        <v>0</v>
      </c>
      <c r="B1" t="s">
        <v>1</v>
      </c>
      <c r="C1" t="s">
        <v>6</v>
      </c>
      <c r="D1" t="s">
        <v>12</v>
      </c>
      <c r="E1" t="s">
        <v>49</v>
      </c>
    </row>
    <row r="2" spans="1:5" x14ac:dyDescent="0.3">
      <c r="A2" s="1">
        <v>41058</v>
      </c>
      <c r="B2" t="s">
        <v>2</v>
      </c>
      <c r="C2" t="s">
        <v>7</v>
      </c>
      <c r="D2" s="2">
        <v>18579.994999999999</v>
      </c>
      <c r="E2">
        <f>Tabela1[[#This Row],[Sprzedaż]]*1.1</f>
        <v>20437.994500000001</v>
      </c>
    </row>
    <row r="3" spans="1:5" x14ac:dyDescent="0.3">
      <c r="A3" s="1">
        <v>40671</v>
      </c>
      <c r="B3" t="s">
        <v>3</v>
      </c>
      <c r="C3" t="s">
        <v>8</v>
      </c>
      <c r="D3" s="2">
        <v>1336.6849999999999</v>
      </c>
      <c r="E3">
        <f>Tabela1[[#This Row],[Sprzedaż]]*1.1</f>
        <v>1470.3535000000002</v>
      </c>
    </row>
    <row r="4" spans="1:5" x14ac:dyDescent="0.3">
      <c r="A4" s="1">
        <v>41190</v>
      </c>
      <c r="B4" t="s">
        <v>4</v>
      </c>
      <c r="C4" t="s">
        <v>9</v>
      </c>
      <c r="D4" s="2">
        <v>868.35</v>
      </c>
      <c r="E4">
        <f>Tabela1[[#This Row],[Sprzedaż]]*1.1</f>
        <v>955.18500000000006</v>
      </c>
    </row>
    <row r="5" spans="1:5" x14ac:dyDescent="0.3">
      <c r="A5" s="1">
        <v>40844</v>
      </c>
      <c r="B5" t="s">
        <v>5</v>
      </c>
      <c r="C5" t="s">
        <v>10</v>
      </c>
      <c r="D5" s="2">
        <v>33969.11</v>
      </c>
      <c r="E5">
        <f>Tabela1[[#This Row],[Sprzedaż]]*1.1</f>
        <v>37366.021000000001</v>
      </c>
    </row>
    <row r="6" spans="1:5" x14ac:dyDescent="0.3">
      <c r="A6" s="1">
        <v>40844</v>
      </c>
      <c r="B6" t="s">
        <v>5</v>
      </c>
      <c r="C6" t="s">
        <v>10</v>
      </c>
      <c r="D6" s="2">
        <v>11366.39</v>
      </c>
      <c r="E6">
        <f>Tabela1[[#This Row],[Sprzedaż]]*1.1</f>
        <v>12503.029</v>
      </c>
    </row>
    <row r="7" spans="1:5" x14ac:dyDescent="0.3">
      <c r="A7" s="1">
        <v>40844</v>
      </c>
      <c r="B7" t="s">
        <v>5</v>
      </c>
      <c r="C7" t="s">
        <v>10</v>
      </c>
      <c r="D7" s="2">
        <v>19539.205000000002</v>
      </c>
      <c r="E7">
        <f>Tabela1[[#This Row],[Sprzedaż]]*1.1</f>
        <v>21493.125500000002</v>
      </c>
    </row>
    <row r="8" spans="1:5" x14ac:dyDescent="0.3">
      <c r="A8" s="1">
        <v>41996</v>
      </c>
      <c r="B8" t="s">
        <v>4</v>
      </c>
      <c r="C8" t="s">
        <v>11</v>
      </c>
      <c r="D8" s="2">
        <v>31835.3</v>
      </c>
      <c r="E8">
        <f>Tabela1[[#This Row],[Sprzedaż]]*1.1</f>
        <v>35018.83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13070-D5F7-442E-AA0D-23179392025C}">
  <dimension ref="A1:A4"/>
  <sheetViews>
    <sheetView workbookViewId="0"/>
  </sheetViews>
  <sheetFormatPr defaultRowHeight="14.4" x14ac:dyDescent="0.3"/>
  <cols>
    <col min="1" max="1" width="10.33203125" bestFit="1" customWidth="1"/>
  </cols>
  <sheetData>
    <row r="1" spans="1:1" x14ac:dyDescent="0.3">
      <c r="A1" t="s">
        <v>30</v>
      </c>
    </row>
    <row r="2" spans="1:1" x14ac:dyDescent="0.3">
      <c r="A2" t="s">
        <v>27</v>
      </c>
    </row>
    <row r="3" spans="1:1" x14ac:dyDescent="0.3">
      <c r="A3" t="s">
        <v>28</v>
      </c>
    </row>
    <row r="4" spans="1:1" x14ac:dyDescent="0.3">
      <c r="A4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Zakres</vt:lpstr>
      <vt:lpstr>Tabela</vt:lpstr>
      <vt:lpstr>4 symbole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Bartosz Czapiewski</dc:creator>
  <cp:lastModifiedBy>Bartosz Czapiewski</cp:lastModifiedBy>
  <dcterms:created xsi:type="dcterms:W3CDTF">2026-05-07T15:22:25Z</dcterms:created>
  <dcterms:modified xsi:type="dcterms:W3CDTF">2026-05-18T10:58:21Z</dcterms:modified>
</cp:coreProperties>
</file>