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enovo e540\Desktop\Pulpit\Artykuły Martyna\"/>
    </mc:Choice>
  </mc:AlternateContent>
  <xr:revisionPtr revIDLastSave="0" documentId="13_ncr:1_{13CC75A9-BFC7-48E1-8AF0-3796D7BDEE2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ane" sheetId="1" r:id="rId1"/>
  </sheets>
  <definedNames>
    <definedName name="Fragmentator_Kategoria_produktu">#N/A</definedName>
    <definedName name="Fragmentator_Region">#N/A</definedName>
    <definedName name="Fragmentator_Segment_rynku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6" i="1"/>
  <c r="E6" i="1"/>
  <c r="F5" i="1"/>
  <c r="E5" i="1"/>
  <c r="F3" i="1"/>
  <c r="F2" i="1"/>
  <c r="E2" i="1"/>
</calcChain>
</file>

<file path=xl/sharedStrings.xml><?xml version="1.0" encoding="utf-8"?>
<sst xmlns="http://schemas.openxmlformats.org/spreadsheetml/2006/main" count="1644" uniqueCount="39">
  <si>
    <t>Segment rynku</t>
  </si>
  <si>
    <t>Region</t>
  </si>
  <si>
    <t>Kategoria produktu</t>
  </si>
  <si>
    <t>Podkategoria produktu</t>
  </si>
  <si>
    <t>biuro w domu</t>
  </si>
  <si>
    <t>centralny</t>
  </si>
  <si>
    <t>artykuły biurowe</t>
  </si>
  <si>
    <t>akcesoria piśmiennicze</t>
  </si>
  <si>
    <t>etykiety</t>
  </si>
  <si>
    <t>koperty</t>
  </si>
  <si>
    <t>nożyczki i linijki</t>
  </si>
  <si>
    <t>papier</t>
  </si>
  <si>
    <t>przyrządy</t>
  </si>
  <si>
    <t>segregatory</t>
  </si>
  <si>
    <t>spinacze i zszywki</t>
  </si>
  <si>
    <t>teczki</t>
  </si>
  <si>
    <t>meble</t>
  </si>
  <si>
    <t>krzesła</t>
  </si>
  <si>
    <t>stoły</t>
  </si>
  <si>
    <t>szafki</t>
  </si>
  <si>
    <t>wyposażenie wnętrza</t>
  </si>
  <si>
    <t>urządzenia techniczne</t>
  </si>
  <si>
    <t>akcesoria komputerowe</t>
  </si>
  <si>
    <t>kopiarki i faksy</t>
  </si>
  <si>
    <t>telefony</t>
  </si>
  <si>
    <t>urządzenia biurowe</t>
  </si>
  <si>
    <t>południowo-zachodni</t>
  </si>
  <si>
    <t>południowy</t>
  </si>
  <si>
    <t>północno-zachodni</t>
  </si>
  <si>
    <t>północny</t>
  </si>
  <si>
    <t>wschodni</t>
  </si>
  <si>
    <t>korporacja</t>
  </si>
  <si>
    <t>mała firma</t>
  </si>
  <si>
    <t>osoba fizyczna</t>
  </si>
  <si>
    <t>Sprzedaż</t>
  </si>
  <si>
    <t>Zysk</t>
  </si>
  <si>
    <t>Suma (częściowa)</t>
  </si>
  <si>
    <t>Średnia</t>
  </si>
  <si>
    <t>Suma (agreguj)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</si>
</sst>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0" fillId="0" borderId="0" xfId="1" applyFont="1"/>
    <xf numFmtId="3" fontId="1" fillId="0" borderId="0" xfId="1" applyNumberFormat="1" applyFont="1"/>
    <xf numFmtId="164" fontId="1" fillId="0" borderId="0" xfId="1" applyFont="1"/>
    <xf numFmtId="164" fontId="2" fillId="3" borderId="0" xfId="1" applyFont="1" applyFill="1" applyAlignment="1">
      <alignment horizontal="right"/>
    </xf>
  </cellXfs>
  <cellStyles count="2">
    <cellStyle name="Dziesiętny" xfId="1" builtinId="3"/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14816</xdr:colOff>
      <xdr:row>0</xdr:row>
      <xdr:rowOff>47625</xdr:rowOff>
    </xdr:from>
    <xdr:to>
      <xdr:col>13</xdr:col>
      <xdr:colOff>348192</xdr:colOff>
      <xdr:row>3</xdr:row>
      <xdr:rowOff>114300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Segment rynku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gment rynk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19974" y="47625"/>
              <a:ext cx="4600576" cy="638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2013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14818</xdr:colOff>
      <xdr:row>4</xdr:row>
      <xdr:rowOff>47625</xdr:rowOff>
    </xdr:from>
    <xdr:to>
      <xdr:col>13</xdr:col>
      <xdr:colOff>329141</xdr:colOff>
      <xdr:row>7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Kategoria produktu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a produk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19976" y="809625"/>
              <a:ext cx="4581523" cy="628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2013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13</xdr:col>
      <xdr:colOff>357714</xdr:colOff>
      <xdr:row>0</xdr:row>
      <xdr:rowOff>0</xdr:rowOff>
    </xdr:from>
    <xdr:to>
      <xdr:col>17</xdr:col>
      <xdr:colOff>214842</xdr:colOff>
      <xdr:row>7</xdr:row>
      <xdr:rowOff>118533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Region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30072" y="0"/>
              <a:ext cx="2295528" cy="1971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2013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609600</xdr:colOff>
      <xdr:row>1</xdr:row>
      <xdr:rowOff>19050</xdr:rowOff>
    </xdr:from>
    <xdr:to>
      <xdr:col>2</xdr:col>
      <xdr:colOff>1323975</xdr:colOff>
      <xdr:row>2</xdr:row>
      <xdr:rowOff>182034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972050"/>
          <a:ext cx="3181350" cy="35348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4</xdr:row>
      <xdr:rowOff>32776</xdr:rowOff>
    </xdr:from>
    <xdr:to>
      <xdr:col>2</xdr:col>
      <xdr:colOff>1257595</xdr:colOff>
      <xdr:row>5</xdr:row>
      <xdr:rowOff>182879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5557276"/>
          <a:ext cx="3057820" cy="348222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Segment_rynku" xr10:uid="{00000000-0013-0000-FFFF-FFFF01000000}" sourceName="Segment rynku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Region" xr10:uid="{00000000-0013-0000-FFFF-FFFF02000000}" sourceName="Region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Kategoria_produktu" xr10:uid="{00000000-0013-0000-FFFF-FFFF03000000}" sourceName="Kategoria produktu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egment rynku" xr10:uid="{00000000-0014-0000-FFFF-FFFF01000000}" cache="Fragmentator_Segment_rynku" caption="Segment rynku" columnCount="4" rowHeight="241300"/>
  <slicer name="Region" xr10:uid="{00000000-0014-0000-FFFF-FFFF02000000}" cache="Fragmentator_Region" caption="Region" style="SlicerStyleLight6" rowHeight="241300"/>
  <slicer name="Kategoria produktu" xr10:uid="{00000000-0014-0000-FFFF-FFFF03000000}" cache="Fragmentator_Kategoria_produktu" caption="Kategoria produktu" columnCount="3" style="SlicerStyleLight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0:F418" totalsRowShown="0" headerRowDxfId="8" dataDxfId="6" headerRowBorderDxfId="7" headerRowCellStyle="Dziesiętny">
  <autoFilter ref="A10:F418" xr:uid="{00000000-0009-0000-0100-000001000000}">
    <filterColumn colId="0">
      <filters>
        <filter val="biuro w domu"/>
      </filters>
    </filterColumn>
    <filterColumn colId="1">
      <filters>
        <filter val="centralny"/>
      </filters>
    </filterColumn>
  </autoFilter>
  <tableColumns count="6">
    <tableColumn id="1" xr3:uid="{00000000-0010-0000-0000-000001000000}" name="Segment rynku" dataDxfId="5"/>
    <tableColumn id="2" xr3:uid="{00000000-0010-0000-0000-000002000000}" name="Region" dataDxfId="4"/>
    <tableColumn id="3" xr3:uid="{00000000-0010-0000-0000-000003000000}" name="Kategoria produktu" dataDxfId="3"/>
    <tableColumn id="4" xr3:uid="{00000000-0010-0000-0000-000004000000}" name="Podkategoria produktu" dataDxfId="2"/>
    <tableColumn id="5" xr3:uid="{00000000-0010-0000-0000-000005000000}" name="Sprzedaż" dataDxfId="1" dataCellStyle="Dziesiętny"/>
    <tableColumn id="6" xr3:uid="{00000000-0010-0000-0000-000006000000}" name="Zysk" dataDxfId="0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8"/>
  <sheetViews>
    <sheetView tabSelected="1" zoomScale="90" zoomScaleNormal="90" workbookViewId="0"/>
  </sheetViews>
  <sheetFormatPr defaultRowHeight="14.4" x14ac:dyDescent="0.3"/>
  <cols>
    <col min="1" max="1" width="16.44140625" style="1" customWidth="1"/>
    <col min="2" max="2" width="20.5546875" style="1" bestFit="1" customWidth="1"/>
    <col min="3" max="3" width="20.88671875" style="1" bestFit="1" customWidth="1"/>
    <col min="4" max="4" width="23.44140625" style="1" customWidth="1"/>
    <col min="5" max="5" width="15.6640625" style="5" bestFit="1" customWidth="1"/>
    <col min="6" max="6" width="14.109375" style="5" bestFit="1" customWidth="1"/>
  </cols>
  <sheetData>
    <row r="1" spans="1:6" x14ac:dyDescent="0.3">
      <c r="E1" s="8" t="s">
        <v>34</v>
      </c>
      <c r="F1" s="8" t="s">
        <v>35</v>
      </c>
    </row>
    <row r="2" spans="1:6" x14ac:dyDescent="0.3">
      <c r="D2" s="1" t="s">
        <v>36</v>
      </c>
      <c r="E2" s="6">
        <f>SUBTOTAL(9,Tabela1[Sprzedaż])</f>
        <v>1573633.46</v>
      </c>
      <c r="F2" s="6">
        <f>SUBTOTAL(9,Tabela1[Zysk])</f>
        <v>218841.0559139</v>
      </c>
    </row>
    <row r="3" spans="1:6" x14ac:dyDescent="0.3">
      <c r="D3" s="1" t="s">
        <v>37</v>
      </c>
      <c r="E3" s="6">
        <f>SUBTOTAL(1,Tabela1[Sprzedaż])</f>
        <v>92566.674117647053</v>
      </c>
      <c r="F3" s="6">
        <f>SUBTOTAL(1,Tabela1[Zysk])</f>
        <v>12873.00328905294</v>
      </c>
    </row>
    <row r="4" spans="1:6" x14ac:dyDescent="0.3">
      <c r="E4" s="6"/>
      <c r="F4" s="6"/>
    </row>
    <row r="5" spans="1:6" x14ac:dyDescent="0.3">
      <c r="D5" s="1" t="s">
        <v>38</v>
      </c>
      <c r="E5" s="6">
        <f>_xlfn.AGGREGATE(9,3,Tabela1[Sprzedaż])</f>
        <v>1573633.46</v>
      </c>
      <c r="F5" s="6">
        <f>_xlfn.AGGREGATE(9,3,Tabela1[Zysk])</f>
        <v>218841.0559139</v>
      </c>
    </row>
    <row r="6" spans="1:6" x14ac:dyDescent="0.3">
      <c r="D6" s="1" t="s">
        <v>37</v>
      </c>
      <c r="E6" s="6">
        <f>_xlfn.AGGREGATE(1,3,Tabela1[Sprzedaż])</f>
        <v>92566.674117647053</v>
      </c>
      <c r="F6" s="6">
        <f>_xlfn.AGGREGATE(1,3,Tabela1[Zysk])</f>
        <v>12873.00328905294</v>
      </c>
    </row>
    <row r="7" spans="1:6" x14ac:dyDescent="0.3">
      <c r="E7" s="7"/>
      <c r="F7" s="7"/>
    </row>
    <row r="10" spans="1:6" x14ac:dyDescent="0.3">
      <c r="A10" s="3" t="s">
        <v>0</v>
      </c>
      <c r="B10" s="3" t="s">
        <v>1</v>
      </c>
      <c r="C10" s="3" t="s">
        <v>2</v>
      </c>
      <c r="D10" s="3" t="s">
        <v>3</v>
      </c>
      <c r="E10" s="4" t="s">
        <v>34</v>
      </c>
      <c r="F10" s="4" t="s">
        <v>35</v>
      </c>
    </row>
    <row r="11" spans="1:6" x14ac:dyDescent="0.3">
      <c r="A11" s="1" t="s">
        <v>4</v>
      </c>
      <c r="B11" s="1" t="s">
        <v>5</v>
      </c>
      <c r="C11" s="1" t="s">
        <v>6</v>
      </c>
      <c r="D11" s="1" t="s">
        <v>7</v>
      </c>
      <c r="E11" s="5">
        <v>13996.080000000002</v>
      </c>
      <c r="F11" s="5">
        <v>-20070.84765</v>
      </c>
    </row>
    <row r="12" spans="1:6" x14ac:dyDescent="0.3">
      <c r="A12" s="1" t="s">
        <v>4</v>
      </c>
      <c r="B12" s="1" t="s">
        <v>5</v>
      </c>
      <c r="C12" s="1" t="s">
        <v>6</v>
      </c>
      <c r="D12" s="1" t="s">
        <v>8</v>
      </c>
      <c r="E12" s="5">
        <v>4112.08</v>
      </c>
      <c r="F12" s="5">
        <v>-1350.9295625</v>
      </c>
    </row>
    <row r="13" spans="1:6" x14ac:dyDescent="0.3">
      <c r="A13" s="1" t="s">
        <v>4</v>
      </c>
      <c r="B13" s="1" t="s">
        <v>5</v>
      </c>
      <c r="C13" s="1" t="s">
        <v>6</v>
      </c>
      <c r="D13" s="1" t="s">
        <v>9</v>
      </c>
      <c r="E13" s="5">
        <v>8157.4500000000007</v>
      </c>
      <c r="F13" s="5">
        <v>1634.2168499999998</v>
      </c>
    </row>
    <row r="14" spans="1:6" x14ac:dyDescent="0.3">
      <c r="A14" s="1" t="s">
        <v>4</v>
      </c>
      <c r="B14" s="1" t="s">
        <v>5</v>
      </c>
      <c r="C14" s="1" t="s">
        <v>6</v>
      </c>
      <c r="D14" s="1" t="s">
        <v>10</v>
      </c>
      <c r="E14" s="5">
        <v>3717.84</v>
      </c>
      <c r="F14" s="5">
        <v>4890.7026000000005</v>
      </c>
    </row>
    <row r="15" spans="1:6" x14ac:dyDescent="0.3">
      <c r="A15" s="1" t="s">
        <v>4</v>
      </c>
      <c r="B15" s="1" t="s">
        <v>5</v>
      </c>
      <c r="C15" s="1" t="s">
        <v>6</v>
      </c>
      <c r="D15" s="1" t="s">
        <v>11</v>
      </c>
      <c r="E15" s="5">
        <v>50025.850000000006</v>
      </c>
      <c r="F15" s="5">
        <v>-3503.0535400000031</v>
      </c>
    </row>
    <row r="16" spans="1:6" x14ac:dyDescent="0.3">
      <c r="A16" s="1" t="s">
        <v>4</v>
      </c>
      <c r="B16" s="1" t="s">
        <v>5</v>
      </c>
      <c r="C16" s="1" t="s">
        <v>6</v>
      </c>
      <c r="D16" s="1" t="s">
        <v>12</v>
      </c>
      <c r="E16" s="5">
        <v>107248.47000000002</v>
      </c>
      <c r="F16" s="5">
        <v>166.71661999999978</v>
      </c>
    </row>
    <row r="17" spans="1:6" x14ac:dyDescent="0.3">
      <c r="A17" s="1" t="s">
        <v>4</v>
      </c>
      <c r="B17" s="1" t="s">
        <v>5</v>
      </c>
      <c r="C17" s="1" t="s">
        <v>6</v>
      </c>
      <c r="D17" s="1" t="s">
        <v>13</v>
      </c>
      <c r="E17" s="5">
        <v>154459.65499999997</v>
      </c>
      <c r="F17" s="5">
        <v>67019.159872000004</v>
      </c>
    </row>
    <row r="18" spans="1:6" x14ac:dyDescent="0.3">
      <c r="A18" s="1" t="s">
        <v>4</v>
      </c>
      <c r="B18" s="1" t="s">
        <v>5</v>
      </c>
      <c r="C18" s="1" t="s">
        <v>6</v>
      </c>
      <c r="D18" s="1" t="s">
        <v>14</v>
      </c>
      <c r="E18" s="5">
        <v>1037.2250000000001</v>
      </c>
      <c r="F18" s="5">
        <v>-523.03089999999997</v>
      </c>
    </row>
    <row r="19" spans="1:6" x14ac:dyDescent="0.3">
      <c r="A19" s="1" t="s">
        <v>4</v>
      </c>
      <c r="B19" s="1" t="s">
        <v>5</v>
      </c>
      <c r="C19" s="1" t="s">
        <v>6</v>
      </c>
      <c r="D19" s="1" t="s">
        <v>15</v>
      </c>
      <c r="E19" s="5">
        <v>130288.93499999998</v>
      </c>
      <c r="F19" s="5">
        <v>-14401.205140000002</v>
      </c>
    </row>
    <row r="20" spans="1:6" x14ac:dyDescent="0.3">
      <c r="A20" s="1" t="s">
        <v>4</v>
      </c>
      <c r="B20" s="1" t="s">
        <v>5</v>
      </c>
      <c r="C20" s="1" t="s">
        <v>16</v>
      </c>
      <c r="D20" s="1" t="s">
        <v>17</v>
      </c>
      <c r="E20" s="5">
        <v>170257.95500000002</v>
      </c>
      <c r="F20" s="5">
        <v>37670.475499999993</v>
      </c>
    </row>
    <row r="21" spans="1:6" x14ac:dyDescent="0.3">
      <c r="A21" s="1" t="s">
        <v>4</v>
      </c>
      <c r="B21" s="1" t="s">
        <v>5</v>
      </c>
      <c r="C21" s="1" t="s">
        <v>16</v>
      </c>
      <c r="D21" s="1" t="s">
        <v>18</v>
      </c>
      <c r="E21" s="5">
        <v>184900.38</v>
      </c>
      <c r="F21" s="5">
        <v>-16708.803454000001</v>
      </c>
    </row>
    <row r="22" spans="1:6" x14ac:dyDescent="0.3">
      <c r="A22" s="1" t="s">
        <v>4</v>
      </c>
      <c r="B22" s="1" t="s">
        <v>5</v>
      </c>
      <c r="C22" s="1" t="s">
        <v>16</v>
      </c>
      <c r="D22" s="1" t="s">
        <v>19</v>
      </c>
      <c r="E22" s="5">
        <v>32753.980000000003</v>
      </c>
      <c r="F22" s="5">
        <v>-13449.62745</v>
      </c>
    </row>
    <row r="23" spans="1:6" x14ac:dyDescent="0.3">
      <c r="A23" s="1" t="s">
        <v>4</v>
      </c>
      <c r="B23" s="1" t="s">
        <v>5</v>
      </c>
      <c r="C23" s="1" t="s">
        <v>16</v>
      </c>
      <c r="D23" s="1" t="s">
        <v>20</v>
      </c>
      <c r="E23" s="5">
        <v>120812.685</v>
      </c>
      <c r="F23" s="5">
        <v>32870.995570000006</v>
      </c>
    </row>
    <row r="24" spans="1:6" x14ac:dyDescent="0.3">
      <c r="A24" s="1" t="s">
        <v>4</v>
      </c>
      <c r="B24" s="1" t="s">
        <v>5</v>
      </c>
      <c r="C24" s="1" t="s">
        <v>21</v>
      </c>
      <c r="D24" s="1" t="s">
        <v>22</v>
      </c>
      <c r="E24" s="5">
        <v>137117.25999999998</v>
      </c>
      <c r="F24" s="5">
        <v>10328.309529999999</v>
      </c>
    </row>
    <row r="25" spans="1:6" x14ac:dyDescent="0.3">
      <c r="A25" s="1" t="s">
        <v>4</v>
      </c>
      <c r="B25" s="1" t="s">
        <v>5</v>
      </c>
      <c r="C25" s="1" t="s">
        <v>21</v>
      </c>
      <c r="D25" s="1" t="s">
        <v>23</v>
      </c>
      <c r="E25" s="5">
        <v>35851.06</v>
      </c>
      <c r="F25" s="5">
        <v>11744.739650000001</v>
      </c>
    </row>
    <row r="26" spans="1:6" x14ac:dyDescent="0.3">
      <c r="A26" s="1" t="s">
        <v>4</v>
      </c>
      <c r="B26" s="1" t="s">
        <v>5</v>
      </c>
      <c r="C26" s="1" t="s">
        <v>21</v>
      </c>
      <c r="D26" s="1" t="s">
        <v>24</v>
      </c>
      <c r="E26" s="5">
        <v>280485.13500000001</v>
      </c>
      <c r="F26" s="5">
        <v>76476.273817999987</v>
      </c>
    </row>
    <row r="27" spans="1:6" x14ac:dyDescent="0.3">
      <c r="A27" s="1" t="s">
        <v>4</v>
      </c>
      <c r="B27" s="1" t="s">
        <v>5</v>
      </c>
      <c r="C27" s="1" t="s">
        <v>21</v>
      </c>
      <c r="D27" s="1" t="s">
        <v>25</v>
      </c>
      <c r="E27" s="5">
        <v>138411.41999999998</v>
      </c>
      <c r="F27" s="5">
        <v>46046.963600399991</v>
      </c>
    </row>
    <row r="28" spans="1:6" hidden="1" x14ac:dyDescent="0.3">
      <c r="A28" s="1" t="s">
        <v>4</v>
      </c>
      <c r="B28" s="1" t="s">
        <v>26</v>
      </c>
      <c r="C28" s="1" t="s">
        <v>6</v>
      </c>
      <c r="D28" s="1" t="s">
        <v>7</v>
      </c>
      <c r="E28" s="5">
        <v>4741.0999999999995</v>
      </c>
      <c r="F28" s="5">
        <v>-1599.0803500000002</v>
      </c>
    </row>
    <row r="29" spans="1:6" hidden="1" x14ac:dyDescent="0.3">
      <c r="A29" s="1" t="s">
        <v>4</v>
      </c>
      <c r="B29" s="1" t="s">
        <v>26</v>
      </c>
      <c r="C29" s="1" t="s">
        <v>6</v>
      </c>
      <c r="D29" s="1" t="s">
        <v>8</v>
      </c>
      <c r="E29" s="5">
        <v>2977.38</v>
      </c>
      <c r="F29" s="5">
        <v>662.92485000000011</v>
      </c>
    </row>
    <row r="30" spans="1:6" hidden="1" x14ac:dyDescent="0.3">
      <c r="A30" s="1" t="s">
        <v>4</v>
      </c>
      <c r="B30" s="1" t="s">
        <v>26</v>
      </c>
      <c r="C30" s="1" t="s">
        <v>6</v>
      </c>
      <c r="D30" s="1" t="s">
        <v>9</v>
      </c>
      <c r="E30" s="5">
        <v>1975.855</v>
      </c>
      <c r="F30" s="5">
        <v>805.81550000000004</v>
      </c>
    </row>
    <row r="31" spans="1:6" hidden="1" x14ac:dyDescent="0.3">
      <c r="A31" s="1" t="s">
        <v>4</v>
      </c>
      <c r="B31" s="1" t="s">
        <v>26</v>
      </c>
      <c r="C31" s="1" t="s">
        <v>6</v>
      </c>
      <c r="D31" s="1" t="s">
        <v>10</v>
      </c>
      <c r="E31" s="5">
        <v>3393.67</v>
      </c>
      <c r="F31" s="5">
        <v>2484.3974400000002</v>
      </c>
    </row>
    <row r="32" spans="1:6" hidden="1" x14ac:dyDescent="0.3">
      <c r="A32" s="1" t="s">
        <v>4</v>
      </c>
      <c r="B32" s="1" t="s">
        <v>26</v>
      </c>
      <c r="C32" s="1" t="s">
        <v>6</v>
      </c>
      <c r="D32" s="1" t="s">
        <v>11</v>
      </c>
      <c r="E32" s="5">
        <v>17112.830000000002</v>
      </c>
      <c r="F32" s="5">
        <v>7536.8785799999987</v>
      </c>
    </row>
    <row r="33" spans="1:6" hidden="1" x14ac:dyDescent="0.3">
      <c r="A33" s="1" t="s">
        <v>4</v>
      </c>
      <c r="B33" s="1" t="s">
        <v>26</v>
      </c>
      <c r="C33" s="1" t="s">
        <v>6</v>
      </c>
      <c r="D33" s="1" t="s">
        <v>12</v>
      </c>
      <c r="E33" s="5">
        <v>52000.9</v>
      </c>
      <c r="F33" s="5">
        <v>484.17187000000041</v>
      </c>
    </row>
    <row r="34" spans="1:6" hidden="1" x14ac:dyDescent="0.3">
      <c r="A34" s="1" t="s">
        <v>4</v>
      </c>
      <c r="B34" s="1" t="s">
        <v>26</v>
      </c>
      <c r="C34" s="1" t="s">
        <v>6</v>
      </c>
      <c r="D34" s="1" t="s">
        <v>13</v>
      </c>
      <c r="E34" s="5">
        <v>81975.705000000002</v>
      </c>
      <c r="F34" s="5">
        <v>22397.393676</v>
      </c>
    </row>
    <row r="35" spans="1:6" hidden="1" x14ac:dyDescent="0.3">
      <c r="A35" s="1" t="s">
        <v>4</v>
      </c>
      <c r="B35" s="1" t="s">
        <v>26</v>
      </c>
      <c r="C35" s="1" t="s">
        <v>6</v>
      </c>
      <c r="D35" s="1" t="s">
        <v>14</v>
      </c>
      <c r="E35" s="5">
        <v>1219.645</v>
      </c>
      <c r="F35" s="5">
        <v>-1041.3361</v>
      </c>
    </row>
    <row r="36" spans="1:6" hidden="1" x14ac:dyDescent="0.3">
      <c r="A36" s="1" t="s">
        <v>4</v>
      </c>
      <c r="B36" s="1" t="s">
        <v>26</v>
      </c>
      <c r="C36" s="1" t="s">
        <v>6</v>
      </c>
      <c r="D36" s="1" t="s">
        <v>15</v>
      </c>
      <c r="E36" s="5">
        <v>54994.029999999984</v>
      </c>
      <c r="F36" s="5">
        <v>-10960.447793399999</v>
      </c>
    </row>
    <row r="37" spans="1:6" hidden="1" x14ac:dyDescent="0.3">
      <c r="A37" s="1" t="s">
        <v>4</v>
      </c>
      <c r="B37" s="1" t="s">
        <v>26</v>
      </c>
      <c r="C37" s="1" t="s">
        <v>16</v>
      </c>
      <c r="D37" s="1" t="s">
        <v>17</v>
      </c>
      <c r="E37" s="5">
        <v>53743.479999999996</v>
      </c>
      <c r="F37" s="5">
        <v>8681.7923499999997</v>
      </c>
    </row>
    <row r="38" spans="1:6" hidden="1" x14ac:dyDescent="0.3">
      <c r="A38" s="1" t="s">
        <v>4</v>
      </c>
      <c r="B38" s="1" t="s">
        <v>26</v>
      </c>
      <c r="C38" s="1" t="s">
        <v>16</v>
      </c>
      <c r="D38" s="1" t="s">
        <v>18</v>
      </c>
      <c r="E38" s="5">
        <v>72233.314999999988</v>
      </c>
      <c r="F38" s="5">
        <v>-9257.1246320000027</v>
      </c>
    </row>
    <row r="39" spans="1:6" hidden="1" x14ac:dyDescent="0.3">
      <c r="A39" s="1" t="s">
        <v>4</v>
      </c>
      <c r="B39" s="1" t="s">
        <v>26</v>
      </c>
      <c r="C39" s="1" t="s">
        <v>16</v>
      </c>
      <c r="D39" s="1" t="s">
        <v>19</v>
      </c>
      <c r="E39" s="5">
        <v>33930.085000000006</v>
      </c>
      <c r="F39" s="5">
        <v>-11432.359399999999</v>
      </c>
    </row>
    <row r="40" spans="1:6" hidden="1" x14ac:dyDescent="0.3">
      <c r="A40" s="1" t="s">
        <v>4</v>
      </c>
      <c r="B40" s="1" t="s">
        <v>26</v>
      </c>
      <c r="C40" s="1" t="s">
        <v>16</v>
      </c>
      <c r="D40" s="1" t="s">
        <v>20</v>
      </c>
      <c r="E40" s="5">
        <v>81316.83</v>
      </c>
      <c r="F40" s="5">
        <v>22749.39975</v>
      </c>
    </row>
    <row r="41" spans="1:6" hidden="1" x14ac:dyDescent="0.3">
      <c r="A41" s="1" t="s">
        <v>4</v>
      </c>
      <c r="B41" s="1" t="s">
        <v>26</v>
      </c>
      <c r="C41" s="1" t="s">
        <v>21</v>
      </c>
      <c r="D41" s="1" t="s">
        <v>22</v>
      </c>
      <c r="E41" s="5">
        <v>61851.509999999995</v>
      </c>
      <c r="F41" s="5">
        <v>4976.9412000000002</v>
      </c>
    </row>
    <row r="42" spans="1:6" hidden="1" x14ac:dyDescent="0.3">
      <c r="A42" s="1" t="s">
        <v>4</v>
      </c>
      <c r="B42" s="1" t="s">
        <v>26</v>
      </c>
      <c r="C42" s="1" t="s">
        <v>21</v>
      </c>
      <c r="D42" s="1" t="s">
        <v>23</v>
      </c>
      <c r="E42" s="5">
        <v>91018.62</v>
      </c>
      <c r="F42" s="5">
        <v>6802.9349499999998</v>
      </c>
    </row>
    <row r="43" spans="1:6" hidden="1" x14ac:dyDescent="0.3">
      <c r="A43" s="1" t="s">
        <v>4</v>
      </c>
      <c r="B43" s="1" t="s">
        <v>26</v>
      </c>
      <c r="C43" s="1" t="s">
        <v>21</v>
      </c>
      <c r="D43" s="1" t="s">
        <v>24</v>
      </c>
      <c r="E43" s="5">
        <v>157469.58499999999</v>
      </c>
      <c r="F43" s="5">
        <v>56112.987994000003</v>
      </c>
    </row>
    <row r="44" spans="1:6" hidden="1" x14ac:dyDescent="0.3">
      <c r="A44" s="1" t="s">
        <v>4</v>
      </c>
      <c r="B44" s="1" t="s">
        <v>26</v>
      </c>
      <c r="C44" s="1" t="s">
        <v>21</v>
      </c>
      <c r="D44" s="1" t="s">
        <v>25</v>
      </c>
      <c r="E44" s="5">
        <v>330985.86499999999</v>
      </c>
      <c r="F44" s="5">
        <v>-10047.848370000002</v>
      </c>
    </row>
    <row r="45" spans="1:6" hidden="1" x14ac:dyDescent="0.3">
      <c r="A45" s="1" t="s">
        <v>4</v>
      </c>
      <c r="B45" s="1" t="s">
        <v>27</v>
      </c>
      <c r="C45" s="1" t="s">
        <v>6</v>
      </c>
      <c r="D45" s="1" t="s">
        <v>7</v>
      </c>
      <c r="E45" s="5">
        <v>21125.685000000001</v>
      </c>
      <c r="F45" s="5">
        <v>4330.0045600000012</v>
      </c>
    </row>
    <row r="46" spans="1:6" hidden="1" x14ac:dyDescent="0.3">
      <c r="A46" s="1" t="s">
        <v>4</v>
      </c>
      <c r="B46" s="1" t="s">
        <v>27</v>
      </c>
      <c r="C46" s="1" t="s">
        <v>6</v>
      </c>
      <c r="D46" s="1" t="s">
        <v>8</v>
      </c>
      <c r="E46" s="5">
        <v>2656.0800000000004</v>
      </c>
      <c r="F46" s="5">
        <v>1160.9969000000001</v>
      </c>
    </row>
    <row r="47" spans="1:6" hidden="1" x14ac:dyDescent="0.3">
      <c r="A47" s="1" t="s">
        <v>4</v>
      </c>
      <c r="B47" s="1" t="s">
        <v>27</v>
      </c>
      <c r="C47" s="1" t="s">
        <v>6</v>
      </c>
      <c r="D47" s="1" t="s">
        <v>9</v>
      </c>
      <c r="E47" s="5">
        <v>45250.239999999991</v>
      </c>
      <c r="F47" s="5">
        <v>11091.042619999998</v>
      </c>
    </row>
    <row r="48" spans="1:6" hidden="1" x14ac:dyDescent="0.3">
      <c r="A48" s="1" t="s">
        <v>4</v>
      </c>
      <c r="B48" s="1" t="s">
        <v>27</v>
      </c>
      <c r="C48" s="1" t="s">
        <v>6</v>
      </c>
      <c r="D48" s="1" t="s">
        <v>10</v>
      </c>
      <c r="E48" s="5">
        <v>3416.3150000000001</v>
      </c>
      <c r="F48" s="5">
        <v>417.82615000000004</v>
      </c>
    </row>
    <row r="49" spans="1:6" hidden="1" x14ac:dyDescent="0.3">
      <c r="A49" s="1" t="s">
        <v>4</v>
      </c>
      <c r="B49" s="1" t="s">
        <v>27</v>
      </c>
      <c r="C49" s="1" t="s">
        <v>6</v>
      </c>
      <c r="D49" s="1" t="s">
        <v>11</v>
      </c>
      <c r="E49" s="5">
        <v>48330.52</v>
      </c>
      <c r="F49" s="5">
        <v>8589.9276399999999</v>
      </c>
    </row>
    <row r="50" spans="1:6" hidden="1" x14ac:dyDescent="0.3">
      <c r="A50" s="1" t="s">
        <v>4</v>
      </c>
      <c r="B50" s="1" t="s">
        <v>27</v>
      </c>
      <c r="C50" s="1" t="s">
        <v>6</v>
      </c>
      <c r="D50" s="1" t="s">
        <v>12</v>
      </c>
      <c r="E50" s="5">
        <v>61488.524999999994</v>
      </c>
      <c r="F50" s="5">
        <v>-52.703700000002186</v>
      </c>
    </row>
    <row r="51" spans="1:6" hidden="1" x14ac:dyDescent="0.3">
      <c r="A51" s="1" t="s">
        <v>4</v>
      </c>
      <c r="B51" s="1" t="s">
        <v>27</v>
      </c>
      <c r="C51" s="1" t="s">
        <v>6</v>
      </c>
      <c r="D51" s="1" t="s">
        <v>13</v>
      </c>
      <c r="E51" s="5">
        <v>92405.35500000001</v>
      </c>
      <c r="F51" s="5">
        <v>5579.9100664999996</v>
      </c>
    </row>
    <row r="52" spans="1:6" hidden="1" x14ac:dyDescent="0.3">
      <c r="A52" s="1" t="s">
        <v>4</v>
      </c>
      <c r="B52" s="1" t="s">
        <v>27</v>
      </c>
      <c r="C52" s="1" t="s">
        <v>6</v>
      </c>
      <c r="D52" s="1" t="s">
        <v>14</v>
      </c>
      <c r="E52" s="5">
        <v>1636.7049999999999</v>
      </c>
      <c r="F52" s="5">
        <v>-23.786209999999997</v>
      </c>
    </row>
    <row r="53" spans="1:6" hidden="1" x14ac:dyDescent="0.3">
      <c r="A53" s="1" t="s">
        <v>4</v>
      </c>
      <c r="B53" s="1" t="s">
        <v>27</v>
      </c>
      <c r="C53" s="1" t="s">
        <v>6</v>
      </c>
      <c r="D53" s="1" t="s">
        <v>15</v>
      </c>
      <c r="E53" s="5">
        <v>215500.11000000002</v>
      </c>
      <c r="F53" s="5">
        <v>7187.0000999999993</v>
      </c>
    </row>
    <row r="54" spans="1:6" hidden="1" x14ac:dyDescent="0.3">
      <c r="A54" s="1" t="s">
        <v>4</v>
      </c>
      <c r="B54" s="1" t="s">
        <v>27</v>
      </c>
      <c r="C54" s="1" t="s">
        <v>16</v>
      </c>
      <c r="D54" s="1" t="s">
        <v>17</v>
      </c>
      <c r="E54" s="5">
        <v>162236.16500000001</v>
      </c>
      <c r="F54" s="5">
        <v>3279.2500300000002</v>
      </c>
    </row>
    <row r="55" spans="1:6" hidden="1" x14ac:dyDescent="0.3">
      <c r="A55" s="1" t="s">
        <v>4</v>
      </c>
      <c r="B55" s="1" t="s">
        <v>27</v>
      </c>
      <c r="C55" s="1" t="s">
        <v>16</v>
      </c>
      <c r="D55" s="1" t="s">
        <v>18</v>
      </c>
      <c r="E55" s="5">
        <v>340374.05499999999</v>
      </c>
      <c r="F55" s="5">
        <v>-21448.704254600005</v>
      </c>
    </row>
    <row r="56" spans="1:6" hidden="1" x14ac:dyDescent="0.3">
      <c r="A56" s="1" t="s">
        <v>4</v>
      </c>
      <c r="B56" s="1" t="s">
        <v>27</v>
      </c>
      <c r="C56" s="1" t="s">
        <v>16</v>
      </c>
      <c r="D56" s="1" t="s">
        <v>19</v>
      </c>
      <c r="E56" s="5">
        <v>53368.245000000003</v>
      </c>
      <c r="F56" s="5">
        <v>-12917.058489999999</v>
      </c>
    </row>
    <row r="57" spans="1:6" hidden="1" x14ac:dyDescent="0.3">
      <c r="A57" s="1" t="s">
        <v>4</v>
      </c>
      <c r="B57" s="1" t="s">
        <v>27</v>
      </c>
      <c r="C57" s="1" t="s">
        <v>16</v>
      </c>
      <c r="D57" s="1" t="s">
        <v>20</v>
      </c>
      <c r="E57" s="5">
        <v>250829.73999999993</v>
      </c>
      <c r="F57" s="5">
        <v>36933.009679999996</v>
      </c>
    </row>
    <row r="58" spans="1:6" hidden="1" x14ac:dyDescent="0.3">
      <c r="A58" s="1" t="s">
        <v>4</v>
      </c>
      <c r="B58" s="1" t="s">
        <v>27</v>
      </c>
      <c r="C58" s="1" t="s">
        <v>21</v>
      </c>
      <c r="D58" s="1" t="s">
        <v>22</v>
      </c>
      <c r="E58" s="5">
        <v>50987.579999999994</v>
      </c>
      <c r="F58" s="5">
        <v>10432.313639999997</v>
      </c>
    </row>
    <row r="59" spans="1:6" hidden="1" x14ac:dyDescent="0.3">
      <c r="A59" s="1" t="s">
        <v>4</v>
      </c>
      <c r="B59" s="1" t="s">
        <v>27</v>
      </c>
      <c r="C59" s="1" t="s">
        <v>21</v>
      </c>
      <c r="D59" s="1" t="s">
        <v>23</v>
      </c>
      <c r="E59" s="5">
        <v>128142.77</v>
      </c>
      <c r="F59" s="5">
        <v>-709.89799999999991</v>
      </c>
    </row>
    <row r="60" spans="1:6" hidden="1" x14ac:dyDescent="0.3">
      <c r="A60" s="1" t="s">
        <v>4</v>
      </c>
      <c r="B60" s="1" t="s">
        <v>27</v>
      </c>
      <c r="C60" s="1" t="s">
        <v>21</v>
      </c>
      <c r="D60" s="1" t="s">
        <v>24</v>
      </c>
      <c r="E60" s="5">
        <v>129915.20499999997</v>
      </c>
      <c r="F60" s="5">
        <v>32586.0409</v>
      </c>
    </row>
    <row r="61" spans="1:6" hidden="1" x14ac:dyDescent="0.3">
      <c r="A61" s="1" t="s">
        <v>4</v>
      </c>
      <c r="B61" s="1" t="s">
        <v>27</v>
      </c>
      <c r="C61" s="1" t="s">
        <v>21</v>
      </c>
      <c r="D61" s="1" t="s">
        <v>25</v>
      </c>
      <c r="E61" s="5">
        <v>83907.11</v>
      </c>
      <c r="F61" s="5">
        <v>31133.809630000003</v>
      </c>
    </row>
    <row r="62" spans="1:6" hidden="1" x14ac:dyDescent="0.3">
      <c r="A62" s="1" t="s">
        <v>4</v>
      </c>
      <c r="B62" s="1" t="s">
        <v>28</v>
      </c>
      <c r="C62" s="1" t="s">
        <v>6</v>
      </c>
      <c r="D62" s="1" t="s">
        <v>7</v>
      </c>
      <c r="E62" s="5">
        <v>8716.4349999999959</v>
      </c>
      <c r="F62" s="5">
        <v>5155.9767699999984</v>
      </c>
    </row>
    <row r="63" spans="1:6" hidden="1" x14ac:dyDescent="0.3">
      <c r="A63" s="1" t="s">
        <v>4</v>
      </c>
      <c r="B63" s="1" t="s">
        <v>28</v>
      </c>
      <c r="C63" s="1" t="s">
        <v>6</v>
      </c>
      <c r="D63" s="1" t="s">
        <v>8</v>
      </c>
      <c r="E63" s="5">
        <v>2629.83</v>
      </c>
      <c r="F63" s="5">
        <v>371.31828999999999</v>
      </c>
    </row>
    <row r="64" spans="1:6" hidden="1" x14ac:dyDescent="0.3">
      <c r="A64" s="1" t="s">
        <v>4</v>
      </c>
      <c r="B64" s="1" t="s">
        <v>28</v>
      </c>
      <c r="C64" s="1" t="s">
        <v>6</v>
      </c>
      <c r="D64" s="1" t="s">
        <v>9</v>
      </c>
      <c r="E64" s="5">
        <v>8530.4800000000014</v>
      </c>
      <c r="F64" s="5">
        <v>4759.9681500000006</v>
      </c>
    </row>
    <row r="65" spans="1:6" hidden="1" x14ac:dyDescent="0.3">
      <c r="A65" s="1" t="s">
        <v>4</v>
      </c>
      <c r="B65" s="1" t="s">
        <v>28</v>
      </c>
      <c r="C65" s="1" t="s">
        <v>6</v>
      </c>
      <c r="D65" s="1" t="s">
        <v>10</v>
      </c>
      <c r="E65" s="5">
        <v>31132.744999999999</v>
      </c>
      <c r="F65" s="5">
        <v>-3408.4475600000001</v>
      </c>
    </row>
    <row r="66" spans="1:6" hidden="1" x14ac:dyDescent="0.3">
      <c r="A66" s="1" t="s">
        <v>4</v>
      </c>
      <c r="B66" s="1" t="s">
        <v>28</v>
      </c>
      <c r="C66" s="1" t="s">
        <v>6</v>
      </c>
      <c r="D66" s="1" t="s">
        <v>11</v>
      </c>
      <c r="E66" s="5">
        <v>18558.294999999998</v>
      </c>
      <c r="F66" s="5">
        <v>-13265.631224999997</v>
      </c>
    </row>
    <row r="67" spans="1:6" hidden="1" x14ac:dyDescent="0.3">
      <c r="A67" s="1" t="s">
        <v>4</v>
      </c>
      <c r="B67" s="1" t="s">
        <v>28</v>
      </c>
      <c r="C67" s="1" t="s">
        <v>6</v>
      </c>
      <c r="D67" s="1" t="s">
        <v>12</v>
      </c>
      <c r="E67" s="5">
        <v>51147.985000000015</v>
      </c>
      <c r="F67" s="5">
        <v>26140.309299999997</v>
      </c>
    </row>
    <row r="68" spans="1:6" hidden="1" x14ac:dyDescent="0.3">
      <c r="A68" s="1" t="s">
        <v>4</v>
      </c>
      <c r="B68" s="1" t="s">
        <v>28</v>
      </c>
      <c r="C68" s="1" t="s">
        <v>6</v>
      </c>
      <c r="D68" s="1" t="s">
        <v>13</v>
      </c>
      <c r="E68" s="5">
        <v>81583.915000000008</v>
      </c>
      <c r="F68" s="5">
        <v>-12254.63090599998</v>
      </c>
    </row>
    <row r="69" spans="1:6" hidden="1" x14ac:dyDescent="0.3">
      <c r="A69" s="1" t="s">
        <v>4</v>
      </c>
      <c r="B69" s="1" t="s">
        <v>28</v>
      </c>
      <c r="C69" s="1" t="s">
        <v>6</v>
      </c>
      <c r="D69" s="1" t="s">
        <v>14</v>
      </c>
      <c r="E69" s="5">
        <v>2001.02</v>
      </c>
      <c r="F69" s="5">
        <v>1717.6442500000003</v>
      </c>
    </row>
    <row r="70" spans="1:6" hidden="1" x14ac:dyDescent="0.3">
      <c r="A70" s="1" t="s">
        <v>4</v>
      </c>
      <c r="B70" s="1" t="s">
        <v>28</v>
      </c>
      <c r="C70" s="1" t="s">
        <v>6</v>
      </c>
      <c r="D70" s="1" t="s">
        <v>15</v>
      </c>
      <c r="E70" s="5">
        <v>65738.925000000017</v>
      </c>
      <c r="F70" s="5">
        <v>-4187.3092099999967</v>
      </c>
    </row>
    <row r="71" spans="1:6" hidden="1" x14ac:dyDescent="0.3">
      <c r="A71" s="1" t="s">
        <v>4</v>
      </c>
      <c r="B71" s="1" t="s">
        <v>28</v>
      </c>
      <c r="C71" s="1" t="s">
        <v>16</v>
      </c>
      <c r="D71" s="1" t="s">
        <v>17</v>
      </c>
      <c r="E71" s="5">
        <v>78867.424999999988</v>
      </c>
      <c r="F71" s="5">
        <v>-10855.480999999998</v>
      </c>
    </row>
    <row r="72" spans="1:6" hidden="1" x14ac:dyDescent="0.3">
      <c r="A72" s="1" t="s">
        <v>4</v>
      </c>
      <c r="B72" s="1" t="s">
        <v>28</v>
      </c>
      <c r="C72" s="1" t="s">
        <v>16</v>
      </c>
      <c r="D72" s="1" t="s">
        <v>18</v>
      </c>
      <c r="E72" s="5">
        <v>174995.31000000003</v>
      </c>
      <c r="F72" s="5">
        <v>-30211.174173250009</v>
      </c>
    </row>
    <row r="73" spans="1:6" hidden="1" x14ac:dyDescent="0.3">
      <c r="A73" s="1" t="s">
        <v>4</v>
      </c>
      <c r="B73" s="1" t="s">
        <v>28</v>
      </c>
      <c r="C73" s="1" t="s">
        <v>16</v>
      </c>
      <c r="D73" s="1" t="s">
        <v>19</v>
      </c>
      <c r="E73" s="5">
        <v>51461.12999999999</v>
      </c>
      <c r="F73" s="5">
        <v>23532.192599999998</v>
      </c>
    </row>
    <row r="74" spans="1:6" hidden="1" x14ac:dyDescent="0.3">
      <c r="A74" s="1" t="s">
        <v>4</v>
      </c>
      <c r="B74" s="1" t="s">
        <v>28</v>
      </c>
      <c r="C74" s="1" t="s">
        <v>16</v>
      </c>
      <c r="D74" s="1" t="s">
        <v>20</v>
      </c>
      <c r="E74" s="5">
        <v>67113.06</v>
      </c>
      <c r="F74" s="5">
        <v>10823.392020000003</v>
      </c>
    </row>
    <row r="75" spans="1:6" hidden="1" x14ac:dyDescent="0.3">
      <c r="A75" s="1" t="s">
        <v>4</v>
      </c>
      <c r="B75" s="1" t="s">
        <v>28</v>
      </c>
      <c r="C75" s="1" t="s">
        <v>21</v>
      </c>
      <c r="D75" s="1" t="s">
        <v>22</v>
      </c>
      <c r="E75" s="5">
        <v>51338.77</v>
      </c>
      <c r="F75" s="5">
        <v>28861.891940000001</v>
      </c>
    </row>
    <row r="76" spans="1:6" hidden="1" x14ac:dyDescent="0.3">
      <c r="A76" s="1" t="s">
        <v>4</v>
      </c>
      <c r="B76" s="1" t="s">
        <v>28</v>
      </c>
      <c r="C76" s="1" t="s">
        <v>21</v>
      </c>
      <c r="D76" s="1" t="s">
        <v>23</v>
      </c>
      <c r="E76" s="5">
        <v>48355.825000000004</v>
      </c>
      <c r="F76" s="5">
        <v>33365.519249999998</v>
      </c>
    </row>
    <row r="77" spans="1:6" hidden="1" x14ac:dyDescent="0.3">
      <c r="A77" s="1" t="s">
        <v>4</v>
      </c>
      <c r="B77" s="1" t="s">
        <v>28</v>
      </c>
      <c r="C77" s="1" t="s">
        <v>21</v>
      </c>
      <c r="D77" s="1" t="s">
        <v>24</v>
      </c>
      <c r="E77" s="5">
        <v>108887.20499999994</v>
      </c>
      <c r="F77" s="5">
        <v>50052.265256000006</v>
      </c>
    </row>
    <row r="78" spans="1:6" hidden="1" x14ac:dyDescent="0.3">
      <c r="A78" s="1" t="s">
        <v>4</v>
      </c>
      <c r="B78" s="1" t="s">
        <v>28</v>
      </c>
      <c r="C78" s="1" t="s">
        <v>21</v>
      </c>
      <c r="D78" s="1" t="s">
        <v>25</v>
      </c>
      <c r="E78" s="5">
        <v>141886.00999999998</v>
      </c>
      <c r="F78" s="5">
        <v>-572.40273020000586</v>
      </c>
    </row>
    <row r="79" spans="1:6" hidden="1" x14ac:dyDescent="0.3">
      <c r="A79" s="1" t="s">
        <v>4</v>
      </c>
      <c r="B79" s="1" t="s">
        <v>29</v>
      </c>
      <c r="C79" s="1" t="s">
        <v>6</v>
      </c>
      <c r="D79" s="1" t="s">
        <v>7</v>
      </c>
      <c r="E79" s="5">
        <v>8253.2800000000025</v>
      </c>
      <c r="F79" s="5">
        <v>-8540.3250099999968</v>
      </c>
    </row>
    <row r="80" spans="1:6" hidden="1" x14ac:dyDescent="0.3">
      <c r="A80" s="1" t="s">
        <v>4</v>
      </c>
      <c r="B80" s="1" t="s">
        <v>29</v>
      </c>
      <c r="C80" s="1" t="s">
        <v>6</v>
      </c>
      <c r="D80" s="1" t="s">
        <v>8</v>
      </c>
      <c r="E80" s="5">
        <v>4238.9549999999999</v>
      </c>
      <c r="F80" s="5">
        <v>5733.4927999999991</v>
      </c>
    </row>
    <row r="81" spans="1:6" hidden="1" x14ac:dyDescent="0.3">
      <c r="A81" s="1" t="s">
        <v>4</v>
      </c>
      <c r="B81" s="1" t="s">
        <v>29</v>
      </c>
      <c r="C81" s="1" t="s">
        <v>6</v>
      </c>
      <c r="D81" s="1" t="s">
        <v>9</v>
      </c>
      <c r="E81" s="5">
        <v>6839.28</v>
      </c>
      <c r="F81" s="5">
        <v>86.772350000000003</v>
      </c>
    </row>
    <row r="82" spans="1:6" hidden="1" x14ac:dyDescent="0.3">
      <c r="A82" s="1" t="s">
        <v>4</v>
      </c>
      <c r="B82" s="1" t="s">
        <v>29</v>
      </c>
      <c r="C82" s="1" t="s">
        <v>6</v>
      </c>
      <c r="D82" s="1" t="s">
        <v>10</v>
      </c>
      <c r="E82" s="5">
        <v>570.95499999999993</v>
      </c>
      <c r="F82" s="5">
        <v>-4245.5</v>
      </c>
    </row>
    <row r="83" spans="1:6" hidden="1" x14ac:dyDescent="0.3">
      <c r="A83" s="1" t="s">
        <v>4</v>
      </c>
      <c r="B83" s="1" t="s">
        <v>29</v>
      </c>
      <c r="C83" s="1" t="s">
        <v>6</v>
      </c>
      <c r="D83" s="1" t="s">
        <v>11</v>
      </c>
      <c r="E83" s="5">
        <v>46862.34</v>
      </c>
      <c r="F83" s="5">
        <v>29178.533019999999</v>
      </c>
    </row>
    <row r="84" spans="1:6" hidden="1" x14ac:dyDescent="0.3">
      <c r="A84" s="1" t="s">
        <v>4</v>
      </c>
      <c r="B84" s="1" t="s">
        <v>29</v>
      </c>
      <c r="C84" s="1" t="s">
        <v>6</v>
      </c>
      <c r="D84" s="1" t="s">
        <v>12</v>
      </c>
      <c r="E84" s="5">
        <v>49988.015000000014</v>
      </c>
      <c r="F84" s="5">
        <v>15906.246999999999</v>
      </c>
    </row>
    <row r="85" spans="1:6" hidden="1" x14ac:dyDescent="0.3">
      <c r="A85" s="1" t="s">
        <v>4</v>
      </c>
      <c r="B85" s="1" t="s">
        <v>29</v>
      </c>
      <c r="C85" s="1" t="s">
        <v>6</v>
      </c>
      <c r="D85" s="1" t="s">
        <v>13</v>
      </c>
      <c r="E85" s="5">
        <v>42678.3</v>
      </c>
      <c r="F85" s="5">
        <v>47101.886447000004</v>
      </c>
    </row>
    <row r="86" spans="1:6" hidden="1" x14ac:dyDescent="0.3">
      <c r="A86" s="1" t="s">
        <v>4</v>
      </c>
      <c r="B86" s="1" t="s">
        <v>29</v>
      </c>
      <c r="C86" s="1" t="s">
        <v>6</v>
      </c>
      <c r="D86" s="1" t="s">
        <v>14</v>
      </c>
      <c r="E86" s="5">
        <v>1441.02</v>
      </c>
      <c r="F86" s="5">
        <v>-671.01159999999982</v>
      </c>
    </row>
    <row r="87" spans="1:6" hidden="1" x14ac:dyDescent="0.3">
      <c r="A87" s="1" t="s">
        <v>4</v>
      </c>
      <c r="B87" s="1" t="s">
        <v>29</v>
      </c>
      <c r="C87" s="1" t="s">
        <v>6</v>
      </c>
      <c r="D87" s="1" t="s">
        <v>15</v>
      </c>
      <c r="E87" s="5">
        <v>87002.75499999999</v>
      </c>
      <c r="F87" s="5">
        <v>24217.198599999996</v>
      </c>
    </row>
    <row r="88" spans="1:6" hidden="1" x14ac:dyDescent="0.3">
      <c r="A88" s="1" t="s">
        <v>4</v>
      </c>
      <c r="B88" s="1" t="s">
        <v>29</v>
      </c>
      <c r="C88" s="1" t="s">
        <v>16</v>
      </c>
      <c r="D88" s="1" t="s">
        <v>17</v>
      </c>
      <c r="E88" s="5">
        <v>53621.504999999997</v>
      </c>
      <c r="F88" s="5">
        <v>18030.848500000004</v>
      </c>
    </row>
    <row r="89" spans="1:6" hidden="1" x14ac:dyDescent="0.3">
      <c r="A89" s="1" t="s">
        <v>4</v>
      </c>
      <c r="B89" s="1" t="s">
        <v>29</v>
      </c>
      <c r="C89" s="1" t="s">
        <v>16</v>
      </c>
      <c r="D89" s="1" t="s">
        <v>18</v>
      </c>
      <c r="E89" s="5">
        <v>130609.00999999997</v>
      </c>
      <c r="F89" s="5">
        <v>-2239.4044820000008</v>
      </c>
    </row>
    <row r="90" spans="1:6" hidden="1" x14ac:dyDescent="0.3">
      <c r="A90" s="1" t="s">
        <v>4</v>
      </c>
      <c r="B90" s="1" t="s">
        <v>29</v>
      </c>
      <c r="C90" s="1" t="s">
        <v>16</v>
      </c>
      <c r="D90" s="1" t="s">
        <v>19</v>
      </c>
      <c r="E90" s="5">
        <v>27566.77</v>
      </c>
      <c r="F90" s="5">
        <v>-3259.9210000000003</v>
      </c>
    </row>
    <row r="91" spans="1:6" hidden="1" x14ac:dyDescent="0.3">
      <c r="A91" s="1" t="s">
        <v>4</v>
      </c>
      <c r="B91" s="1" t="s">
        <v>29</v>
      </c>
      <c r="C91" s="1" t="s">
        <v>16</v>
      </c>
      <c r="D91" s="1" t="s">
        <v>20</v>
      </c>
      <c r="E91" s="5">
        <v>89426.294999999984</v>
      </c>
      <c r="F91" s="5">
        <v>48917.846390000021</v>
      </c>
    </row>
    <row r="92" spans="1:6" hidden="1" x14ac:dyDescent="0.3">
      <c r="A92" s="1" t="s">
        <v>4</v>
      </c>
      <c r="B92" s="1" t="s">
        <v>29</v>
      </c>
      <c r="C92" s="1" t="s">
        <v>21</v>
      </c>
      <c r="D92" s="1" t="s">
        <v>22</v>
      </c>
      <c r="E92" s="5">
        <v>40706.470000000008</v>
      </c>
      <c r="F92" s="5">
        <v>25294.428530000008</v>
      </c>
    </row>
    <row r="93" spans="1:6" hidden="1" x14ac:dyDescent="0.3">
      <c r="A93" s="1" t="s">
        <v>4</v>
      </c>
      <c r="B93" s="1" t="s">
        <v>29</v>
      </c>
      <c r="C93" s="1" t="s">
        <v>21</v>
      </c>
      <c r="D93" s="1" t="s">
        <v>23</v>
      </c>
      <c r="E93" s="5">
        <v>228396.45500000002</v>
      </c>
      <c r="F93" s="5">
        <v>12650.319499999998</v>
      </c>
    </row>
    <row r="94" spans="1:6" hidden="1" x14ac:dyDescent="0.3">
      <c r="A94" s="1" t="s">
        <v>4</v>
      </c>
      <c r="B94" s="1" t="s">
        <v>29</v>
      </c>
      <c r="C94" s="1" t="s">
        <v>21</v>
      </c>
      <c r="D94" s="1" t="s">
        <v>24</v>
      </c>
      <c r="E94" s="5">
        <v>155885.80000000002</v>
      </c>
      <c r="F94" s="5">
        <v>38301.112766000006</v>
      </c>
    </row>
    <row r="95" spans="1:6" hidden="1" x14ac:dyDescent="0.3">
      <c r="A95" s="1" t="s">
        <v>4</v>
      </c>
      <c r="B95" s="1" t="s">
        <v>29</v>
      </c>
      <c r="C95" s="1" t="s">
        <v>21</v>
      </c>
      <c r="D95" s="1" t="s">
        <v>25</v>
      </c>
      <c r="E95" s="5">
        <v>89272.925000000017</v>
      </c>
      <c r="F95" s="5">
        <v>33813.056592000001</v>
      </c>
    </row>
    <row r="96" spans="1:6" hidden="1" x14ac:dyDescent="0.3">
      <c r="A96" s="1" t="s">
        <v>4</v>
      </c>
      <c r="B96" s="1" t="s">
        <v>30</v>
      </c>
      <c r="C96" s="1" t="s">
        <v>6</v>
      </c>
      <c r="D96" s="1" t="s">
        <v>7</v>
      </c>
      <c r="E96" s="5">
        <v>19331.830000000002</v>
      </c>
      <c r="F96" s="5">
        <v>7894.0625400000008</v>
      </c>
    </row>
    <row r="97" spans="1:6" hidden="1" x14ac:dyDescent="0.3">
      <c r="A97" s="1" t="s">
        <v>4</v>
      </c>
      <c r="B97" s="1" t="s">
        <v>30</v>
      </c>
      <c r="C97" s="1" t="s">
        <v>6</v>
      </c>
      <c r="D97" s="1" t="s">
        <v>8</v>
      </c>
      <c r="E97" s="5">
        <v>2322.145</v>
      </c>
      <c r="F97" s="5">
        <v>11795.2261</v>
      </c>
    </row>
    <row r="98" spans="1:6" hidden="1" x14ac:dyDescent="0.3">
      <c r="A98" s="1" t="s">
        <v>4</v>
      </c>
      <c r="B98" s="1" t="s">
        <v>30</v>
      </c>
      <c r="C98" s="1" t="s">
        <v>6</v>
      </c>
      <c r="D98" s="1" t="s">
        <v>9</v>
      </c>
      <c r="E98" s="5">
        <v>8278.1650000000009</v>
      </c>
      <c r="F98" s="5">
        <v>3026.3816100000004</v>
      </c>
    </row>
    <row r="99" spans="1:6" hidden="1" x14ac:dyDescent="0.3">
      <c r="A99" s="1" t="s">
        <v>4</v>
      </c>
      <c r="B99" s="1" t="s">
        <v>30</v>
      </c>
      <c r="C99" s="1" t="s">
        <v>6</v>
      </c>
      <c r="D99" s="1" t="s">
        <v>10</v>
      </c>
      <c r="E99" s="5">
        <v>3080.3849999999998</v>
      </c>
      <c r="F99" s="5">
        <v>-160.42319999999995</v>
      </c>
    </row>
    <row r="100" spans="1:6" hidden="1" x14ac:dyDescent="0.3">
      <c r="A100" s="1" t="s">
        <v>4</v>
      </c>
      <c r="B100" s="1" t="s">
        <v>30</v>
      </c>
      <c r="C100" s="1" t="s">
        <v>6</v>
      </c>
      <c r="D100" s="1" t="s">
        <v>11</v>
      </c>
      <c r="E100" s="5">
        <v>33020.294999999998</v>
      </c>
      <c r="F100" s="5">
        <v>9708.2565300000006</v>
      </c>
    </row>
    <row r="101" spans="1:6" hidden="1" x14ac:dyDescent="0.3">
      <c r="A101" s="1" t="s">
        <v>4</v>
      </c>
      <c r="B101" s="1" t="s">
        <v>30</v>
      </c>
      <c r="C101" s="1" t="s">
        <v>6</v>
      </c>
      <c r="D101" s="1" t="s">
        <v>12</v>
      </c>
      <c r="E101" s="5">
        <v>114766.505</v>
      </c>
      <c r="F101" s="5">
        <v>78847.059935000012</v>
      </c>
    </row>
    <row r="102" spans="1:6" hidden="1" x14ac:dyDescent="0.3">
      <c r="A102" s="1" t="s">
        <v>4</v>
      </c>
      <c r="B102" s="1" t="s">
        <v>30</v>
      </c>
      <c r="C102" s="1" t="s">
        <v>6</v>
      </c>
      <c r="D102" s="1" t="s">
        <v>13</v>
      </c>
      <c r="E102" s="5">
        <v>66544.485000000001</v>
      </c>
      <c r="F102" s="5">
        <v>31438.934771999997</v>
      </c>
    </row>
    <row r="103" spans="1:6" hidden="1" x14ac:dyDescent="0.3">
      <c r="A103" s="1" t="s">
        <v>4</v>
      </c>
      <c r="B103" s="1" t="s">
        <v>30</v>
      </c>
      <c r="C103" s="1" t="s">
        <v>6</v>
      </c>
      <c r="D103" s="1" t="s">
        <v>14</v>
      </c>
      <c r="E103" s="5">
        <v>686.49</v>
      </c>
      <c r="F103" s="5">
        <v>-361.41924</v>
      </c>
    </row>
    <row r="104" spans="1:6" hidden="1" x14ac:dyDescent="0.3">
      <c r="A104" s="1" t="s">
        <v>4</v>
      </c>
      <c r="B104" s="1" t="s">
        <v>30</v>
      </c>
      <c r="C104" s="1" t="s">
        <v>6</v>
      </c>
      <c r="D104" s="1" t="s">
        <v>15</v>
      </c>
      <c r="E104" s="5">
        <v>73490.059999999983</v>
      </c>
      <c r="F104" s="5">
        <v>-4009.4657680000014</v>
      </c>
    </row>
    <row r="105" spans="1:6" hidden="1" x14ac:dyDescent="0.3">
      <c r="A105" s="1" t="s">
        <v>4</v>
      </c>
      <c r="B105" s="1" t="s">
        <v>30</v>
      </c>
      <c r="C105" s="1" t="s">
        <v>16</v>
      </c>
      <c r="D105" s="1" t="s">
        <v>17</v>
      </c>
      <c r="E105" s="5">
        <v>226191.38500000001</v>
      </c>
      <c r="F105" s="5">
        <v>73783.864349999989</v>
      </c>
    </row>
    <row r="106" spans="1:6" hidden="1" x14ac:dyDescent="0.3">
      <c r="A106" s="1" t="s">
        <v>4</v>
      </c>
      <c r="B106" s="1" t="s">
        <v>30</v>
      </c>
      <c r="C106" s="1" t="s">
        <v>16</v>
      </c>
      <c r="D106" s="1" t="s">
        <v>18</v>
      </c>
      <c r="E106" s="5">
        <v>103167.54</v>
      </c>
      <c r="F106" s="5">
        <v>-43979.869642449994</v>
      </c>
    </row>
    <row r="107" spans="1:6" hidden="1" x14ac:dyDescent="0.3">
      <c r="A107" s="1" t="s">
        <v>4</v>
      </c>
      <c r="B107" s="1" t="s">
        <v>30</v>
      </c>
      <c r="C107" s="1" t="s">
        <v>16</v>
      </c>
      <c r="D107" s="1" t="s">
        <v>19</v>
      </c>
      <c r="E107" s="5">
        <v>78833.719999999987</v>
      </c>
      <c r="F107" s="5">
        <v>-37289.231700000004</v>
      </c>
    </row>
    <row r="108" spans="1:6" hidden="1" x14ac:dyDescent="0.3">
      <c r="A108" s="1" t="s">
        <v>4</v>
      </c>
      <c r="B108" s="1" t="s">
        <v>30</v>
      </c>
      <c r="C108" s="1" t="s">
        <v>16</v>
      </c>
      <c r="D108" s="1" t="s">
        <v>20</v>
      </c>
      <c r="E108" s="5">
        <v>80650.39499999999</v>
      </c>
      <c r="F108" s="5">
        <v>10215.857820000001</v>
      </c>
    </row>
    <row r="109" spans="1:6" hidden="1" x14ac:dyDescent="0.3">
      <c r="A109" s="1" t="s">
        <v>4</v>
      </c>
      <c r="B109" s="1" t="s">
        <v>30</v>
      </c>
      <c r="C109" s="1" t="s">
        <v>21</v>
      </c>
      <c r="D109" s="1" t="s">
        <v>22</v>
      </c>
      <c r="E109" s="5">
        <v>45942.47</v>
      </c>
      <c r="F109" s="5">
        <v>5958.4563500000004</v>
      </c>
    </row>
    <row r="110" spans="1:6" hidden="1" x14ac:dyDescent="0.3">
      <c r="A110" s="1" t="s">
        <v>4</v>
      </c>
      <c r="B110" s="1" t="s">
        <v>30</v>
      </c>
      <c r="C110" s="1" t="s">
        <v>21</v>
      </c>
      <c r="D110" s="1" t="s">
        <v>23</v>
      </c>
      <c r="E110" s="5">
        <v>79744.595000000001</v>
      </c>
      <c r="F110" s="5">
        <v>-10781.831340000001</v>
      </c>
    </row>
    <row r="111" spans="1:6" hidden="1" x14ac:dyDescent="0.3">
      <c r="A111" s="1" t="s">
        <v>4</v>
      </c>
      <c r="B111" s="1" t="s">
        <v>30</v>
      </c>
      <c r="C111" s="1" t="s">
        <v>21</v>
      </c>
      <c r="D111" s="1" t="s">
        <v>24</v>
      </c>
      <c r="E111" s="5">
        <v>157732.22500000001</v>
      </c>
      <c r="F111" s="5">
        <v>31743.260499999993</v>
      </c>
    </row>
    <row r="112" spans="1:6" hidden="1" x14ac:dyDescent="0.3">
      <c r="A112" s="2" t="s">
        <v>4</v>
      </c>
      <c r="B112" s="1" t="s">
        <v>30</v>
      </c>
      <c r="C112" s="1" t="s">
        <v>21</v>
      </c>
      <c r="D112" s="1" t="s">
        <v>25</v>
      </c>
      <c r="E112" s="5">
        <v>73100.649999999994</v>
      </c>
      <c r="F112" s="5">
        <v>9645.8586000000014</v>
      </c>
    </row>
    <row r="113" spans="1:6" hidden="1" x14ac:dyDescent="0.3">
      <c r="A113" s="1" t="s">
        <v>31</v>
      </c>
      <c r="B113" s="1" t="s">
        <v>5</v>
      </c>
      <c r="C113" s="1" t="s">
        <v>6</v>
      </c>
      <c r="D113" s="1" t="s">
        <v>7</v>
      </c>
      <c r="E113" s="5">
        <v>31590.370000000006</v>
      </c>
      <c r="F113" s="5">
        <v>-4466.2221099999997</v>
      </c>
    </row>
    <row r="114" spans="1:6" hidden="1" x14ac:dyDescent="0.3">
      <c r="A114" s="1" t="s">
        <v>31</v>
      </c>
      <c r="B114" s="1" t="s">
        <v>5</v>
      </c>
      <c r="C114" s="1" t="s">
        <v>6</v>
      </c>
      <c r="D114" s="1" t="s">
        <v>8</v>
      </c>
      <c r="E114" s="5">
        <v>4086.9499999999994</v>
      </c>
      <c r="F114" s="5">
        <v>6593.2495999999992</v>
      </c>
    </row>
    <row r="115" spans="1:6" hidden="1" x14ac:dyDescent="0.3">
      <c r="A115" s="1" t="s">
        <v>31</v>
      </c>
      <c r="B115" s="1" t="s">
        <v>5</v>
      </c>
      <c r="C115" s="1" t="s">
        <v>6</v>
      </c>
      <c r="D115" s="1" t="s">
        <v>9</v>
      </c>
      <c r="E115" s="5">
        <v>43441.93</v>
      </c>
      <c r="F115" s="5">
        <v>10003.805</v>
      </c>
    </row>
    <row r="116" spans="1:6" hidden="1" x14ac:dyDescent="0.3">
      <c r="A116" s="1" t="s">
        <v>31</v>
      </c>
      <c r="B116" s="1" t="s">
        <v>5</v>
      </c>
      <c r="C116" s="1" t="s">
        <v>6</v>
      </c>
      <c r="D116" s="1" t="s">
        <v>10</v>
      </c>
      <c r="E116" s="5">
        <v>6743.52</v>
      </c>
      <c r="F116" s="5">
        <v>1157.0608</v>
      </c>
    </row>
    <row r="117" spans="1:6" hidden="1" x14ac:dyDescent="0.3">
      <c r="A117" s="1" t="s">
        <v>31</v>
      </c>
      <c r="B117" s="1" t="s">
        <v>5</v>
      </c>
      <c r="C117" s="1" t="s">
        <v>6</v>
      </c>
      <c r="D117" s="1" t="s">
        <v>11</v>
      </c>
      <c r="E117" s="5">
        <v>69343.050000000032</v>
      </c>
      <c r="F117" s="5">
        <v>2925.5644599999996</v>
      </c>
    </row>
    <row r="118" spans="1:6" hidden="1" x14ac:dyDescent="0.3">
      <c r="A118" s="1" t="s">
        <v>31</v>
      </c>
      <c r="B118" s="1" t="s">
        <v>5</v>
      </c>
      <c r="C118" s="1" t="s">
        <v>6</v>
      </c>
      <c r="D118" s="1" t="s">
        <v>12</v>
      </c>
      <c r="E118" s="5">
        <v>133566.72</v>
      </c>
      <c r="F118" s="5">
        <v>55841.588459999999</v>
      </c>
    </row>
    <row r="119" spans="1:6" hidden="1" x14ac:dyDescent="0.3">
      <c r="A119" s="1" t="s">
        <v>31</v>
      </c>
      <c r="B119" s="1" t="s">
        <v>5</v>
      </c>
      <c r="C119" s="1" t="s">
        <v>6</v>
      </c>
      <c r="D119" s="1" t="s">
        <v>13</v>
      </c>
      <c r="E119" s="5">
        <v>194139.11999999997</v>
      </c>
      <c r="F119" s="5">
        <v>84937.35650400001</v>
      </c>
    </row>
    <row r="120" spans="1:6" hidden="1" x14ac:dyDescent="0.3">
      <c r="A120" s="1" t="s">
        <v>31</v>
      </c>
      <c r="B120" s="1" t="s">
        <v>5</v>
      </c>
      <c r="C120" s="1" t="s">
        <v>6</v>
      </c>
      <c r="D120" s="1" t="s">
        <v>14</v>
      </c>
      <c r="E120" s="5">
        <v>1294.79</v>
      </c>
      <c r="F120" s="5">
        <v>735.18830000000003</v>
      </c>
    </row>
    <row r="121" spans="1:6" hidden="1" x14ac:dyDescent="0.3">
      <c r="A121" s="1" t="s">
        <v>31</v>
      </c>
      <c r="B121" s="1" t="s">
        <v>5</v>
      </c>
      <c r="C121" s="1" t="s">
        <v>6</v>
      </c>
      <c r="D121" s="1" t="s">
        <v>15</v>
      </c>
      <c r="E121" s="5">
        <v>145135.76</v>
      </c>
      <c r="F121" s="5">
        <v>18038.527570000006</v>
      </c>
    </row>
    <row r="122" spans="1:6" hidden="1" x14ac:dyDescent="0.3">
      <c r="A122" s="1" t="s">
        <v>31</v>
      </c>
      <c r="B122" s="1" t="s">
        <v>5</v>
      </c>
      <c r="C122" s="1" t="s">
        <v>16</v>
      </c>
      <c r="D122" s="1" t="s">
        <v>17</v>
      </c>
      <c r="E122" s="5">
        <v>371442.50499999995</v>
      </c>
      <c r="F122" s="5">
        <v>27251.296590000016</v>
      </c>
    </row>
    <row r="123" spans="1:6" hidden="1" x14ac:dyDescent="0.3">
      <c r="A123" s="1" t="s">
        <v>31</v>
      </c>
      <c r="B123" s="1" t="s">
        <v>5</v>
      </c>
      <c r="C123" s="1" t="s">
        <v>16</v>
      </c>
      <c r="D123" s="1" t="s">
        <v>18</v>
      </c>
      <c r="E123" s="5">
        <v>333650.38</v>
      </c>
      <c r="F123" s="5">
        <v>23439.147526549998</v>
      </c>
    </row>
    <row r="124" spans="1:6" hidden="1" x14ac:dyDescent="0.3">
      <c r="A124" s="1" t="s">
        <v>31</v>
      </c>
      <c r="B124" s="1" t="s">
        <v>5</v>
      </c>
      <c r="C124" s="1" t="s">
        <v>16</v>
      </c>
      <c r="D124" s="1" t="s">
        <v>19</v>
      </c>
      <c r="E124" s="5">
        <v>151999.43500000003</v>
      </c>
      <c r="F124" s="5">
        <v>-18305.752359999995</v>
      </c>
    </row>
    <row r="125" spans="1:6" hidden="1" x14ac:dyDescent="0.3">
      <c r="A125" s="1" t="s">
        <v>31</v>
      </c>
      <c r="B125" s="1" t="s">
        <v>5</v>
      </c>
      <c r="C125" s="1" t="s">
        <v>16</v>
      </c>
      <c r="D125" s="1" t="s">
        <v>20</v>
      </c>
      <c r="E125" s="5">
        <v>54631.884999999995</v>
      </c>
      <c r="F125" s="5">
        <v>7159.3942699999989</v>
      </c>
    </row>
    <row r="126" spans="1:6" hidden="1" x14ac:dyDescent="0.3">
      <c r="A126" s="1" t="s">
        <v>31</v>
      </c>
      <c r="B126" s="1" t="s">
        <v>5</v>
      </c>
      <c r="C126" s="1" t="s">
        <v>21</v>
      </c>
      <c r="D126" s="1" t="s">
        <v>22</v>
      </c>
      <c r="E126" s="5">
        <v>120710.97500000001</v>
      </c>
      <c r="F126" s="5">
        <v>5481.2256100000022</v>
      </c>
    </row>
    <row r="127" spans="1:6" hidden="1" x14ac:dyDescent="0.3">
      <c r="A127" s="1" t="s">
        <v>31</v>
      </c>
      <c r="B127" s="1" t="s">
        <v>5</v>
      </c>
      <c r="C127" s="1" t="s">
        <v>21</v>
      </c>
      <c r="D127" s="1" t="s">
        <v>23</v>
      </c>
      <c r="E127" s="5">
        <v>279763.32999999996</v>
      </c>
      <c r="F127" s="5">
        <v>57526.73143</v>
      </c>
    </row>
    <row r="128" spans="1:6" hidden="1" x14ac:dyDescent="0.3">
      <c r="A128" s="1" t="s">
        <v>31</v>
      </c>
      <c r="B128" s="1" t="s">
        <v>5</v>
      </c>
      <c r="C128" s="1" t="s">
        <v>21</v>
      </c>
      <c r="D128" s="1" t="s">
        <v>24</v>
      </c>
      <c r="E128" s="5">
        <v>415929.00999999995</v>
      </c>
      <c r="F128" s="5">
        <v>119724.36945000003</v>
      </c>
    </row>
    <row r="129" spans="1:6" hidden="1" x14ac:dyDescent="0.3">
      <c r="A129" s="1" t="s">
        <v>31</v>
      </c>
      <c r="B129" s="1" t="s">
        <v>5</v>
      </c>
      <c r="C129" s="1" t="s">
        <v>21</v>
      </c>
      <c r="D129" s="1" t="s">
        <v>25</v>
      </c>
      <c r="E129" s="5">
        <v>514252.79499999993</v>
      </c>
      <c r="F129" s="5">
        <v>64287.716121999991</v>
      </c>
    </row>
    <row r="130" spans="1:6" hidden="1" x14ac:dyDescent="0.3">
      <c r="A130" s="1" t="s">
        <v>31</v>
      </c>
      <c r="B130" s="1" t="s">
        <v>26</v>
      </c>
      <c r="C130" s="1" t="s">
        <v>6</v>
      </c>
      <c r="D130" s="1" t="s">
        <v>7</v>
      </c>
      <c r="E130" s="5">
        <v>8473.6749999999993</v>
      </c>
      <c r="F130" s="5">
        <v>4818.176300000001</v>
      </c>
    </row>
    <row r="131" spans="1:6" hidden="1" x14ac:dyDescent="0.3">
      <c r="A131" s="1" t="s">
        <v>31</v>
      </c>
      <c r="B131" s="1" t="s">
        <v>26</v>
      </c>
      <c r="C131" s="1" t="s">
        <v>6</v>
      </c>
      <c r="D131" s="1" t="s">
        <v>8</v>
      </c>
      <c r="E131" s="5">
        <v>2292.6750000000002</v>
      </c>
      <c r="F131" s="5">
        <v>398.75815</v>
      </c>
    </row>
    <row r="132" spans="1:6" hidden="1" x14ac:dyDescent="0.3">
      <c r="A132" s="1" t="s">
        <v>31</v>
      </c>
      <c r="B132" s="1" t="s">
        <v>26</v>
      </c>
      <c r="C132" s="1" t="s">
        <v>6</v>
      </c>
      <c r="D132" s="1" t="s">
        <v>9</v>
      </c>
      <c r="E132" s="5">
        <v>14094.045</v>
      </c>
      <c r="F132" s="5">
        <v>8648.0593499999995</v>
      </c>
    </row>
    <row r="133" spans="1:6" hidden="1" x14ac:dyDescent="0.3">
      <c r="A133" s="1" t="s">
        <v>31</v>
      </c>
      <c r="B133" s="1" t="s">
        <v>26</v>
      </c>
      <c r="C133" s="1" t="s">
        <v>6</v>
      </c>
      <c r="D133" s="1" t="s">
        <v>10</v>
      </c>
      <c r="E133" s="5">
        <v>2236.1150000000002</v>
      </c>
      <c r="F133" s="5">
        <v>-34.941899999999976</v>
      </c>
    </row>
    <row r="134" spans="1:6" hidden="1" x14ac:dyDescent="0.3">
      <c r="A134" s="1" t="s">
        <v>31</v>
      </c>
      <c r="B134" s="1" t="s">
        <v>26</v>
      </c>
      <c r="C134" s="1" t="s">
        <v>6</v>
      </c>
      <c r="D134" s="1" t="s">
        <v>11</v>
      </c>
      <c r="E134" s="5">
        <v>31287.305</v>
      </c>
      <c r="F134" s="5">
        <v>7833.5512499999995</v>
      </c>
    </row>
    <row r="135" spans="1:6" hidden="1" x14ac:dyDescent="0.3">
      <c r="A135" s="1" t="s">
        <v>31</v>
      </c>
      <c r="B135" s="1" t="s">
        <v>26</v>
      </c>
      <c r="C135" s="1" t="s">
        <v>6</v>
      </c>
      <c r="D135" s="1" t="s">
        <v>12</v>
      </c>
      <c r="E135" s="5">
        <v>62842.290000000008</v>
      </c>
      <c r="F135" s="5">
        <v>35937.458129999999</v>
      </c>
    </row>
    <row r="136" spans="1:6" hidden="1" x14ac:dyDescent="0.3">
      <c r="A136" s="1" t="s">
        <v>31</v>
      </c>
      <c r="B136" s="1" t="s">
        <v>26</v>
      </c>
      <c r="C136" s="1" t="s">
        <v>6</v>
      </c>
      <c r="D136" s="1" t="s">
        <v>13</v>
      </c>
      <c r="E136" s="5">
        <v>32822.195000000007</v>
      </c>
      <c r="F136" s="5">
        <v>10777.824106000002</v>
      </c>
    </row>
    <row r="137" spans="1:6" hidden="1" x14ac:dyDescent="0.3">
      <c r="A137" s="1" t="s">
        <v>31</v>
      </c>
      <c r="B137" s="1" t="s">
        <v>26</v>
      </c>
      <c r="C137" s="1" t="s">
        <v>6</v>
      </c>
      <c r="D137" s="1" t="s">
        <v>14</v>
      </c>
      <c r="E137" s="5">
        <v>1303.6799999999998</v>
      </c>
      <c r="F137" s="5">
        <v>-433.69214000000005</v>
      </c>
    </row>
    <row r="138" spans="1:6" hidden="1" x14ac:dyDescent="0.3">
      <c r="A138" s="1" t="s">
        <v>31</v>
      </c>
      <c r="B138" s="1" t="s">
        <v>26</v>
      </c>
      <c r="C138" s="1" t="s">
        <v>6</v>
      </c>
      <c r="D138" s="1" t="s">
        <v>15</v>
      </c>
      <c r="E138" s="5">
        <v>40500.705000000002</v>
      </c>
      <c r="F138" s="5">
        <v>6052.8977599999962</v>
      </c>
    </row>
    <row r="139" spans="1:6" hidden="1" x14ac:dyDescent="0.3">
      <c r="A139" s="1" t="s">
        <v>31</v>
      </c>
      <c r="B139" s="1" t="s">
        <v>26</v>
      </c>
      <c r="C139" s="1" t="s">
        <v>16</v>
      </c>
      <c r="D139" s="1" t="s">
        <v>17</v>
      </c>
      <c r="E139" s="5">
        <v>93830.03</v>
      </c>
      <c r="F139" s="5">
        <v>13545.707350000006</v>
      </c>
    </row>
    <row r="140" spans="1:6" hidden="1" x14ac:dyDescent="0.3">
      <c r="A140" s="1" t="s">
        <v>31</v>
      </c>
      <c r="B140" s="1" t="s">
        <v>26</v>
      </c>
      <c r="C140" s="1" t="s">
        <v>16</v>
      </c>
      <c r="D140" s="1" t="s">
        <v>18</v>
      </c>
      <c r="E140" s="5">
        <v>77818.089999999982</v>
      </c>
      <c r="F140" s="5">
        <v>-14434.593789</v>
      </c>
    </row>
    <row r="141" spans="1:6" hidden="1" x14ac:dyDescent="0.3">
      <c r="A141" s="1" t="s">
        <v>31</v>
      </c>
      <c r="B141" s="1" t="s">
        <v>26</v>
      </c>
      <c r="C141" s="1" t="s">
        <v>16</v>
      </c>
      <c r="D141" s="1" t="s">
        <v>19</v>
      </c>
      <c r="E141" s="5">
        <v>106214.815</v>
      </c>
      <c r="F141" s="5">
        <v>834.99219999999991</v>
      </c>
    </row>
    <row r="142" spans="1:6" hidden="1" x14ac:dyDescent="0.3">
      <c r="A142" s="1" t="s">
        <v>31</v>
      </c>
      <c r="B142" s="1" t="s">
        <v>26</v>
      </c>
      <c r="C142" s="1" t="s">
        <v>16</v>
      </c>
      <c r="D142" s="1" t="s">
        <v>20</v>
      </c>
      <c r="E142" s="5">
        <v>40213.285000000011</v>
      </c>
      <c r="F142" s="5">
        <v>6279.0804999999982</v>
      </c>
    </row>
    <row r="143" spans="1:6" hidden="1" x14ac:dyDescent="0.3">
      <c r="A143" s="1" t="s">
        <v>31</v>
      </c>
      <c r="B143" s="1" t="s">
        <v>26</v>
      </c>
      <c r="C143" s="1" t="s">
        <v>21</v>
      </c>
      <c r="D143" s="1" t="s">
        <v>22</v>
      </c>
      <c r="E143" s="5">
        <v>66470.984999999986</v>
      </c>
      <c r="F143" s="5">
        <v>-2219.8450400000002</v>
      </c>
    </row>
    <row r="144" spans="1:6" hidden="1" x14ac:dyDescent="0.3">
      <c r="A144" s="1" t="s">
        <v>31</v>
      </c>
      <c r="B144" s="1" t="s">
        <v>26</v>
      </c>
      <c r="C144" s="1" t="s">
        <v>21</v>
      </c>
      <c r="D144" s="1" t="s">
        <v>23</v>
      </c>
      <c r="E144" s="5">
        <v>52633.91</v>
      </c>
      <c r="F144" s="5">
        <v>-1064.1596</v>
      </c>
    </row>
    <row r="145" spans="1:6" hidden="1" x14ac:dyDescent="0.3">
      <c r="A145" s="1" t="s">
        <v>31</v>
      </c>
      <c r="B145" s="1" t="s">
        <v>26</v>
      </c>
      <c r="C145" s="1" t="s">
        <v>21</v>
      </c>
      <c r="D145" s="1" t="s">
        <v>24</v>
      </c>
      <c r="E145" s="5">
        <v>163479.08499999996</v>
      </c>
      <c r="F145" s="5">
        <v>58100.703023999995</v>
      </c>
    </row>
    <row r="146" spans="1:6" hidden="1" x14ac:dyDescent="0.3">
      <c r="A146" s="1" t="s">
        <v>31</v>
      </c>
      <c r="B146" s="1" t="s">
        <v>26</v>
      </c>
      <c r="C146" s="1" t="s">
        <v>21</v>
      </c>
      <c r="D146" s="1" t="s">
        <v>25</v>
      </c>
      <c r="E146" s="5">
        <v>140323.715</v>
      </c>
      <c r="F146" s="5">
        <v>24598.733781999999</v>
      </c>
    </row>
    <row r="147" spans="1:6" hidden="1" x14ac:dyDescent="0.3">
      <c r="A147" s="1" t="s">
        <v>31</v>
      </c>
      <c r="B147" s="1" t="s">
        <v>27</v>
      </c>
      <c r="C147" s="1" t="s">
        <v>6</v>
      </c>
      <c r="D147" s="1" t="s">
        <v>7</v>
      </c>
      <c r="E147" s="5">
        <v>24909.710000000006</v>
      </c>
      <c r="F147" s="5">
        <v>6741.7532000000047</v>
      </c>
    </row>
    <row r="148" spans="1:6" hidden="1" x14ac:dyDescent="0.3">
      <c r="A148" s="1" t="s">
        <v>31</v>
      </c>
      <c r="B148" s="1" t="s">
        <v>27</v>
      </c>
      <c r="C148" s="1" t="s">
        <v>6</v>
      </c>
      <c r="D148" s="1" t="s">
        <v>8</v>
      </c>
      <c r="E148" s="5">
        <v>6754.2999999999993</v>
      </c>
      <c r="F148" s="5">
        <v>1334.1125</v>
      </c>
    </row>
    <row r="149" spans="1:6" hidden="1" x14ac:dyDescent="0.3">
      <c r="A149" s="1" t="s">
        <v>31</v>
      </c>
      <c r="B149" s="1" t="s">
        <v>27</v>
      </c>
      <c r="C149" s="1" t="s">
        <v>6</v>
      </c>
      <c r="D149" s="1" t="s">
        <v>9</v>
      </c>
      <c r="E149" s="5">
        <v>24201.449999999997</v>
      </c>
      <c r="F149" s="5">
        <v>6663.2328000000016</v>
      </c>
    </row>
    <row r="150" spans="1:6" hidden="1" x14ac:dyDescent="0.3">
      <c r="A150" s="1" t="s">
        <v>31</v>
      </c>
      <c r="B150" s="1" t="s">
        <v>27</v>
      </c>
      <c r="C150" s="1" t="s">
        <v>6</v>
      </c>
      <c r="D150" s="1" t="s">
        <v>10</v>
      </c>
      <c r="E150" s="5">
        <v>938.06999999999994</v>
      </c>
      <c r="F150" s="5">
        <v>-158.90700000000001</v>
      </c>
    </row>
    <row r="151" spans="1:6" hidden="1" x14ac:dyDescent="0.3">
      <c r="A151" s="1" t="s">
        <v>31</v>
      </c>
      <c r="B151" s="1" t="s">
        <v>27</v>
      </c>
      <c r="C151" s="1" t="s">
        <v>6</v>
      </c>
      <c r="D151" s="1" t="s">
        <v>11</v>
      </c>
      <c r="E151" s="5">
        <v>66277.540000000008</v>
      </c>
      <c r="F151" s="5">
        <v>-3607.5895449999998</v>
      </c>
    </row>
    <row r="152" spans="1:6" hidden="1" x14ac:dyDescent="0.3">
      <c r="A152" s="1" t="s">
        <v>31</v>
      </c>
      <c r="B152" s="1" t="s">
        <v>27</v>
      </c>
      <c r="C152" s="1" t="s">
        <v>6</v>
      </c>
      <c r="D152" s="1" t="s">
        <v>12</v>
      </c>
      <c r="E152" s="5">
        <v>166351.43</v>
      </c>
      <c r="F152" s="5">
        <v>31314.281460000002</v>
      </c>
    </row>
    <row r="153" spans="1:6" hidden="1" x14ac:dyDescent="0.3">
      <c r="A153" s="1" t="s">
        <v>31</v>
      </c>
      <c r="B153" s="1" t="s">
        <v>27</v>
      </c>
      <c r="C153" s="1" t="s">
        <v>6</v>
      </c>
      <c r="D153" s="1" t="s">
        <v>13</v>
      </c>
      <c r="E153" s="5">
        <v>239846.005</v>
      </c>
      <c r="F153" s="5">
        <v>47706.557478999996</v>
      </c>
    </row>
    <row r="154" spans="1:6" hidden="1" x14ac:dyDescent="0.3">
      <c r="A154" s="1" t="s">
        <v>31</v>
      </c>
      <c r="B154" s="1" t="s">
        <v>27</v>
      </c>
      <c r="C154" s="1" t="s">
        <v>6</v>
      </c>
      <c r="D154" s="1" t="s">
        <v>14</v>
      </c>
      <c r="E154" s="5">
        <v>818.47500000000002</v>
      </c>
      <c r="F154" s="5">
        <v>-232.34539999999998</v>
      </c>
    </row>
    <row r="155" spans="1:6" hidden="1" x14ac:dyDescent="0.3">
      <c r="A155" s="1" t="s">
        <v>31</v>
      </c>
      <c r="B155" s="1" t="s">
        <v>27</v>
      </c>
      <c r="C155" s="1" t="s">
        <v>6</v>
      </c>
      <c r="D155" s="1" t="s">
        <v>15</v>
      </c>
      <c r="E155" s="5">
        <v>74294.850000000006</v>
      </c>
      <c r="F155" s="5">
        <v>-27543.424930000005</v>
      </c>
    </row>
    <row r="156" spans="1:6" hidden="1" x14ac:dyDescent="0.3">
      <c r="A156" s="1" t="s">
        <v>31</v>
      </c>
      <c r="B156" s="1" t="s">
        <v>27</v>
      </c>
      <c r="C156" s="1" t="s">
        <v>16</v>
      </c>
      <c r="D156" s="1" t="s">
        <v>17</v>
      </c>
      <c r="E156" s="5">
        <v>429299.95500000002</v>
      </c>
      <c r="F156" s="5">
        <v>12023.725560000003</v>
      </c>
    </row>
    <row r="157" spans="1:6" hidden="1" x14ac:dyDescent="0.3">
      <c r="A157" s="1" t="s">
        <v>31</v>
      </c>
      <c r="B157" s="1" t="s">
        <v>27</v>
      </c>
      <c r="C157" s="1" t="s">
        <v>16</v>
      </c>
      <c r="D157" s="1" t="s">
        <v>18</v>
      </c>
      <c r="E157" s="5">
        <v>203609.56</v>
      </c>
      <c r="F157" s="5">
        <v>-14532.472988249994</v>
      </c>
    </row>
    <row r="158" spans="1:6" hidden="1" x14ac:dyDescent="0.3">
      <c r="A158" s="1" t="s">
        <v>31</v>
      </c>
      <c r="B158" s="1" t="s">
        <v>27</v>
      </c>
      <c r="C158" s="1" t="s">
        <v>16</v>
      </c>
      <c r="D158" s="1" t="s">
        <v>19</v>
      </c>
      <c r="E158" s="5">
        <v>416085.98499999999</v>
      </c>
      <c r="F158" s="5">
        <v>15602.636979999997</v>
      </c>
    </row>
    <row r="159" spans="1:6" hidden="1" x14ac:dyDescent="0.3">
      <c r="A159" s="1" t="s">
        <v>31</v>
      </c>
      <c r="B159" s="1" t="s">
        <v>27</v>
      </c>
      <c r="C159" s="1" t="s">
        <v>16</v>
      </c>
      <c r="D159" s="1" t="s">
        <v>20</v>
      </c>
      <c r="E159" s="5">
        <v>98834.26</v>
      </c>
      <c r="F159" s="5">
        <v>607.10634949999724</v>
      </c>
    </row>
    <row r="160" spans="1:6" hidden="1" x14ac:dyDescent="0.3">
      <c r="A160" s="1" t="s">
        <v>31</v>
      </c>
      <c r="B160" s="1" t="s">
        <v>27</v>
      </c>
      <c r="C160" s="1" t="s">
        <v>21</v>
      </c>
      <c r="D160" s="1" t="s">
        <v>22</v>
      </c>
      <c r="E160" s="5">
        <v>280178.67499999999</v>
      </c>
      <c r="F160" s="5">
        <v>7008.2473299999974</v>
      </c>
    </row>
    <row r="161" spans="1:6" hidden="1" x14ac:dyDescent="0.3">
      <c r="A161" s="1" t="s">
        <v>31</v>
      </c>
      <c r="B161" s="1" t="s">
        <v>27</v>
      </c>
      <c r="C161" s="1" t="s">
        <v>21</v>
      </c>
      <c r="D161" s="1" t="s">
        <v>23</v>
      </c>
      <c r="E161" s="5">
        <v>14211.084999999999</v>
      </c>
      <c r="F161" s="5">
        <v>8091.5633399999997</v>
      </c>
    </row>
    <row r="162" spans="1:6" hidden="1" x14ac:dyDescent="0.3">
      <c r="A162" s="1" t="s">
        <v>31</v>
      </c>
      <c r="B162" s="1" t="s">
        <v>27</v>
      </c>
      <c r="C162" s="1" t="s">
        <v>21</v>
      </c>
      <c r="D162" s="1" t="s">
        <v>24</v>
      </c>
      <c r="E162" s="5">
        <v>282646.03500000003</v>
      </c>
      <c r="F162" s="5">
        <v>54879.830606999996</v>
      </c>
    </row>
    <row r="163" spans="1:6" hidden="1" x14ac:dyDescent="0.3">
      <c r="A163" s="1" t="s">
        <v>31</v>
      </c>
      <c r="B163" s="1" t="s">
        <v>27</v>
      </c>
      <c r="C163" s="1" t="s">
        <v>21</v>
      </c>
      <c r="D163" s="1" t="s">
        <v>25</v>
      </c>
      <c r="E163" s="5">
        <v>375610.65499999997</v>
      </c>
      <c r="F163" s="5">
        <v>39992.358070000002</v>
      </c>
    </row>
    <row r="164" spans="1:6" hidden="1" x14ac:dyDescent="0.3">
      <c r="A164" s="1" t="s">
        <v>31</v>
      </c>
      <c r="B164" s="1" t="s">
        <v>28</v>
      </c>
      <c r="C164" s="1" t="s">
        <v>6</v>
      </c>
      <c r="D164" s="1" t="s">
        <v>7</v>
      </c>
      <c r="E164" s="5">
        <v>15911.314999999999</v>
      </c>
      <c r="F164" s="5">
        <v>-6331.8970400000017</v>
      </c>
    </row>
    <row r="165" spans="1:6" hidden="1" x14ac:dyDescent="0.3">
      <c r="A165" s="1" t="s">
        <v>31</v>
      </c>
      <c r="B165" s="1" t="s">
        <v>28</v>
      </c>
      <c r="C165" s="1" t="s">
        <v>6</v>
      </c>
      <c r="D165" s="1" t="s">
        <v>8</v>
      </c>
      <c r="E165" s="5">
        <v>4552.45</v>
      </c>
      <c r="F165" s="5">
        <v>-1174.3506599999998</v>
      </c>
    </row>
    <row r="166" spans="1:6" hidden="1" x14ac:dyDescent="0.3">
      <c r="A166" s="1" t="s">
        <v>31</v>
      </c>
      <c r="B166" s="1" t="s">
        <v>28</v>
      </c>
      <c r="C166" s="1" t="s">
        <v>6</v>
      </c>
      <c r="D166" s="1" t="s">
        <v>9</v>
      </c>
      <c r="E166" s="5">
        <v>13759.095000000001</v>
      </c>
      <c r="F166" s="5">
        <v>-3216.4310499999997</v>
      </c>
    </row>
    <row r="167" spans="1:6" hidden="1" x14ac:dyDescent="0.3">
      <c r="A167" s="1" t="s">
        <v>31</v>
      </c>
      <c r="B167" s="1" t="s">
        <v>28</v>
      </c>
      <c r="C167" s="1" t="s">
        <v>6</v>
      </c>
      <c r="D167" s="1" t="s">
        <v>10</v>
      </c>
      <c r="E167" s="5">
        <v>17032.715000000004</v>
      </c>
      <c r="F167" s="5">
        <v>-8705.0805799999998</v>
      </c>
    </row>
    <row r="168" spans="1:6" hidden="1" x14ac:dyDescent="0.3">
      <c r="A168" s="1" t="s">
        <v>31</v>
      </c>
      <c r="B168" s="1" t="s">
        <v>28</v>
      </c>
      <c r="C168" s="1" t="s">
        <v>6</v>
      </c>
      <c r="D168" s="1" t="s">
        <v>11</v>
      </c>
      <c r="E168" s="5">
        <v>44482.759999999995</v>
      </c>
      <c r="F168" s="5">
        <v>860.79679000000067</v>
      </c>
    </row>
    <row r="169" spans="1:6" hidden="1" x14ac:dyDescent="0.3">
      <c r="A169" s="1" t="s">
        <v>31</v>
      </c>
      <c r="B169" s="1" t="s">
        <v>28</v>
      </c>
      <c r="C169" s="1" t="s">
        <v>6</v>
      </c>
      <c r="D169" s="1" t="s">
        <v>12</v>
      </c>
      <c r="E169" s="5">
        <v>84757.050000000017</v>
      </c>
      <c r="F169" s="5">
        <v>44879.317349999983</v>
      </c>
    </row>
    <row r="170" spans="1:6" hidden="1" x14ac:dyDescent="0.3">
      <c r="A170" s="1" t="s">
        <v>31</v>
      </c>
      <c r="B170" s="1" t="s">
        <v>28</v>
      </c>
      <c r="C170" s="1" t="s">
        <v>6</v>
      </c>
      <c r="D170" s="1" t="s">
        <v>13</v>
      </c>
      <c r="E170" s="5">
        <v>55193.880000000005</v>
      </c>
      <c r="F170" s="5">
        <v>51974.448133999984</v>
      </c>
    </row>
    <row r="171" spans="1:6" hidden="1" x14ac:dyDescent="0.3">
      <c r="A171" s="1" t="s">
        <v>31</v>
      </c>
      <c r="B171" s="1" t="s">
        <v>28</v>
      </c>
      <c r="C171" s="1" t="s">
        <v>6</v>
      </c>
      <c r="D171" s="1" t="s">
        <v>14</v>
      </c>
      <c r="E171" s="5">
        <v>1194.7600000000002</v>
      </c>
      <c r="F171" s="5">
        <v>1267.7791</v>
      </c>
    </row>
    <row r="172" spans="1:6" hidden="1" x14ac:dyDescent="0.3">
      <c r="A172" s="1" t="s">
        <v>31</v>
      </c>
      <c r="B172" s="1" t="s">
        <v>28</v>
      </c>
      <c r="C172" s="1" t="s">
        <v>6</v>
      </c>
      <c r="D172" s="1" t="s">
        <v>15</v>
      </c>
      <c r="E172" s="5">
        <v>88067.560000000027</v>
      </c>
      <c r="F172" s="5">
        <v>-9396.676449999999</v>
      </c>
    </row>
    <row r="173" spans="1:6" hidden="1" x14ac:dyDescent="0.3">
      <c r="A173" s="1" t="s">
        <v>31</v>
      </c>
      <c r="B173" s="1" t="s">
        <v>28</v>
      </c>
      <c r="C173" s="1" t="s">
        <v>16</v>
      </c>
      <c r="D173" s="1" t="s">
        <v>17</v>
      </c>
      <c r="E173" s="5">
        <v>156388.54</v>
      </c>
      <c r="F173" s="5">
        <v>52839.967249999994</v>
      </c>
    </row>
    <row r="174" spans="1:6" hidden="1" x14ac:dyDescent="0.3">
      <c r="A174" s="1" t="s">
        <v>31</v>
      </c>
      <c r="B174" s="1" t="s">
        <v>28</v>
      </c>
      <c r="C174" s="1" t="s">
        <v>16</v>
      </c>
      <c r="D174" s="1" t="s">
        <v>18</v>
      </c>
      <c r="E174" s="5">
        <v>223833.75</v>
      </c>
      <c r="F174" s="5">
        <v>-13854.154206900001</v>
      </c>
    </row>
    <row r="175" spans="1:6" hidden="1" x14ac:dyDescent="0.3">
      <c r="A175" s="1" t="s">
        <v>31</v>
      </c>
      <c r="B175" s="1" t="s">
        <v>28</v>
      </c>
      <c r="C175" s="1" t="s">
        <v>16</v>
      </c>
      <c r="D175" s="1" t="s">
        <v>19</v>
      </c>
      <c r="E175" s="5">
        <v>94614.799999999988</v>
      </c>
      <c r="F175" s="5">
        <v>6456.8126000000011</v>
      </c>
    </row>
    <row r="176" spans="1:6" hidden="1" x14ac:dyDescent="0.3">
      <c r="A176" s="1" t="s">
        <v>31</v>
      </c>
      <c r="B176" s="1" t="s">
        <v>28</v>
      </c>
      <c r="C176" s="1" t="s">
        <v>16</v>
      </c>
      <c r="D176" s="1" t="s">
        <v>20</v>
      </c>
      <c r="E176" s="5">
        <v>55670.789999999986</v>
      </c>
      <c r="F176" s="5">
        <v>391.40891999999786</v>
      </c>
    </row>
    <row r="177" spans="1:6" hidden="1" x14ac:dyDescent="0.3">
      <c r="A177" s="1" t="s">
        <v>31</v>
      </c>
      <c r="B177" s="1" t="s">
        <v>28</v>
      </c>
      <c r="C177" s="1" t="s">
        <v>21</v>
      </c>
      <c r="D177" s="1" t="s">
        <v>22</v>
      </c>
      <c r="E177" s="5">
        <v>124889.44999999998</v>
      </c>
      <c r="F177" s="5">
        <v>49861.015679999997</v>
      </c>
    </row>
    <row r="178" spans="1:6" hidden="1" x14ac:dyDescent="0.3">
      <c r="A178" s="1" t="s">
        <v>31</v>
      </c>
      <c r="B178" s="1" t="s">
        <v>28</v>
      </c>
      <c r="C178" s="1" t="s">
        <v>21</v>
      </c>
      <c r="D178" s="1" t="s">
        <v>23</v>
      </c>
      <c r="E178" s="5">
        <v>129557.89000000001</v>
      </c>
      <c r="F178" s="5">
        <v>55846.818299999999</v>
      </c>
    </row>
    <row r="179" spans="1:6" hidden="1" x14ac:dyDescent="0.3">
      <c r="A179" s="1" t="s">
        <v>31</v>
      </c>
      <c r="B179" s="1" t="s">
        <v>28</v>
      </c>
      <c r="C179" s="1" t="s">
        <v>21</v>
      </c>
      <c r="D179" s="1" t="s">
        <v>24</v>
      </c>
      <c r="E179" s="5">
        <v>220105.62000000002</v>
      </c>
      <c r="F179" s="5">
        <v>54461.559754000002</v>
      </c>
    </row>
    <row r="180" spans="1:6" hidden="1" x14ac:dyDescent="0.3">
      <c r="A180" s="1" t="s">
        <v>31</v>
      </c>
      <c r="B180" s="1" t="s">
        <v>28</v>
      </c>
      <c r="C180" s="1" t="s">
        <v>21</v>
      </c>
      <c r="D180" s="1" t="s">
        <v>25</v>
      </c>
      <c r="E180" s="5">
        <v>292486.81000000006</v>
      </c>
      <c r="F180" s="5">
        <v>83191.620360799992</v>
      </c>
    </row>
    <row r="181" spans="1:6" hidden="1" x14ac:dyDescent="0.3">
      <c r="A181" s="1" t="s">
        <v>31</v>
      </c>
      <c r="B181" s="1" t="s">
        <v>29</v>
      </c>
      <c r="C181" s="1" t="s">
        <v>6</v>
      </c>
      <c r="D181" s="1" t="s">
        <v>7</v>
      </c>
      <c r="E181" s="5">
        <v>25245.255000000005</v>
      </c>
      <c r="F181" s="5">
        <v>7862.5474199999981</v>
      </c>
    </row>
    <row r="182" spans="1:6" hidden="1" x14ac:dyDescent="0.3">
      <c r="A182" s="1" t="s">
        <v>31</v>
      </c>
      <c r="B182" s="1" t="s">
        <v>29</v>
      </c>
      <c r="C182" s="1" t="s">
        <v>6</v>
      </c>
      <c r="D182" s="1" t="s">
        <v>8</v>
      </c>
      <c r="E182" s="5">
        <v>2522.4850000000001</v>
      </c>
      <c r="F182" s="5">
        <v>17757.003599999996</v>
      </c>
    </row>
    <row r="183" spans="1:6" hidden="1" x14ac:dyDescent="0.3">
      <c r="A183" s="1" t="s">
        <v>31</v>
      </c>
      <c r="B183" s="1" t="s">
        <v>29</v>
      </c>
      <c r="C183" s="1" t="s">
        <v>6</v>
      </c>
      <c r="D183" s="1" t="s">
        <v>9</v>
      </c>
      <c r="E183" s="5">
        <v>18220.509999999998</v>
      </c>
      <c r="F183" s="5">
        <v>9547.9077399999987</v>
      </c>
    </row>
    <row r="184" spans="1:6" hidden="1" x14ac:dyDescent="0.3">
      <c r="A184" s="1" t="s">
        <v>31</v>
      </c>
      <c r="B184" s="1" t="s">
        <v>29</v>
      </c>
      <c r="C184" s="1" t="s">
        <v>6</v>
      </c>
      <c r="D184" s="1" t="s">
        <v>10</v>
      </c>
      <c r="E184" s="5">
        <v>3286.8850000000002</v>
      </c>
      <c r="F184" s="5">
        <v>-545.78579999999999</v>
      </c>
    </row>
    <row r="185" spans="1:6" hidden="1" x14ac:dyDescent="0.3">
      <c r="A185" s="1" t="s">
        <v>31</v>
      </c>
      <c r="B185" s="1" t="s">
        <v>29</v>
      </c>
      <c r="C185" s="1" t="s">
        <v>6</v>
      </c>
      <c r="D185" s="1" t="s">
        <v>11</v>
      </c>
      <c r="E185" s="5">
        <v>44072.314999999988</v>
      </c>
      <c r="F185" s="5">
        <v>3491.1976665999969</v>
      </c>
    </row>
    <row r="186" spans="1:6" hidden="1" x14ac:dyDescent="0.3">
      <c r="A186" s="1" t="s">
        <v>31</v>
      </c>
      <c r="B186" s="1" t="s">
        <v>29</v>
      </c>
      <c r="C186" s="1" t="s">
        <v>6</v>
      </c>
      <c r="D186" s="1" t="s">
        <v>12</v>
      </c>
      <c r="E186" s="5">
        <v>36524.845000000001</v>
      </c>
      <c r="F186" s="5">
        <v>153.67394000000013</v>
      </c>
    </row>
    <row r="187" spans="1:6" hidden="1" x14ac:dyDescent="0.3">
      <c r="A187" s="1" t="s">
        <v>31</v>
      </c>
      <c r="B187" s="1" t="s">
        <v>29</v>
      </c>
      <c r="C187" s="1" t="s">
        <v>6</v>
      </c>
      <c r="D187" s="1" t="s">
        <v>13</v>
      </c>
      <c r="E187" s="5">
        <v>45462.76</v>
      </c>
      <c r="F187" s="5">
        <v>13376.677607999998</v>
      </c>
    </row>
    <row r="188" spans="1:6" hidden="1" x14ac:dyDescent="0.3">
      <c r="A188" s="1" t="s">
        <v>31</v>
      </c>
      <c r="B188" s="1" t="s">
        <v>29</v>
      </c>
      <c r="C188" s="1" t="s">
        <v>6</v>
      </c>
      <c r="D188" s="1" t="s">
        <v>14</v>
      </c>
      <c r="E188" s="5">
        <v>1939.9450000000002</v>
      </c>
      <c r="F188" s="5">
        <v>-994.30225999999993</v>
      </c>
    </row>
    <row r="189" spans="1:6" hidden="1" x14ac:dyDescent="0.3">
      <c r="A189" s="1" t="s">
        <v>31</v>
      </c>
      <c r="B189" s="1" t="s">
        <v>29</v>
      </c>
      <c r="C189" s="1" t="s">
        <v>6</v>
      </c>
      <c r="D189" s="1" t="s">
        <v>15</v>
      </c>
      <c r="E189" s="5">
        <v>61127.429999999993</v>
      </c>
      <c r="F189" s="5">
        <v>-346.40648000000039</v>
      </c>
    </row>
    <row r="190" spans="1:6" hidden="1" x14ac:dyDescent="0.3">
      <c r="A190" s="1" t="s">
        <v>31</v>
      </c>
      <c r="B190" s="1" t="s">
        <v>29</v>
      </c>
      <c r="C190" s="1" t="s">
        <v>16</v>
      </c>
      <c r="D190" s="1" t="s">
        <v>17</v>
      </c>
      <c r="E190" s="5">
        <v>223481.61499999999</v>
      </c>
      <c r="F190" s="5">
        <v>52777.433659999995</v>
      </c>
    </row>
    <row r="191" spans="1:6" hidden="1" x14ac:dyDescent="0.3">
      <c r="A191" s="1" t="s">
        <v>31</v>
      </c>
      <c r="B191" s="1" t="s">
        <v>29</v>
      </c>
      <c r="C191" s="1" t="s">
        <v>16</v>
      </c>
      <c r="D191" s="1" t="s">
        <v>18</v>
      </c>
      <c r="E191" s="5">
        <v>153975.57</v>
      </c>
      <c r="F191" s="5">
        <v>-30754.085789000001</v>
      </c>
    </row>
    <row r="192" spans="1:6" hidden="1" x14ac:dyDescent="0.3">
      <c r="A192" s="1" t="s">
        <v>31</v>
      </c>
      <c r="B192" s="1" t="s">
        <v>29</v>
      </c>
      <c r="C192" s="1" t="s">
        <v>16</v>
      </c>
      <c r="D192" s="1" t="s">
        <v>19</v>
      </c>
      <c r="E192" s="5">
        <v>98594.719999999987</v>
      </c>
      <c r="F192" s="5">
        <v>-691.89679999999998</v>
      </c>
    </row>
    <row r="193" spans="1:6" hidden="1" x14ac:dyDescent="0.3">
      <c r="A193" s="1" t="s">
        <v>31</v>
      </c>
      <c r="B193" s="1" t="s">
        <v>29</v>
      </c>
      <c r="C193" s="1" t="s">
        <v>16</v>
      </c>
      <c r="D193" s="1" t="s">
        <v>20</v>
      </c>
      <c r="E193" s="5">
        <v>57470.63</v>
      </c>
      <c r="F193" s="5">
        <v>3373.6098550000006</v>
      </c>
    </row>
    <row r="194" spans="1:6" hidden="1" x14ac:dyDescent="0.3">
      <c r="A194" s="1" t="s">
        <v>31</v>
      </c>
      <c r="B194" s="1" t="s">
        <v>29</v>
      </c>
      <c r="C194" s="1" t="s">
        <v>21</v>
      </c>
      <c r="D194" s="1" t="s">
        <v>22</v>
      </c>
      <c r="E194" s="5">
        <v>80233.509999999995</v>
      </c>
      <c r="F194" s="5">
        <v>21780.590089999994</v>
      </c>
    </row>
    <row r="195" spans="1:6" hidden="1" x14ac:dyDescent="0.3">
      <c r="A195" s="1" t="s">
        <v>31</v>
      </c>
      <c r="B195" s="1" t="s">
        <v>29</v>
      </c>
      <c r="C195" s="1" t="s">
        <v>21</v>
      </c>
      <c r="D195" s="1" t="s">
        <v>23</v>
      </c>
      <c r="E195" s="5">
        <v>127486.23999999999</v>
      </c>
      <c r="F195" s="5">
        <v>4217.891999999998</v>
      </c>
    </row>
    <row r="196" spans="1:6" hidden="1" x14ac:dyDescent="0.3">
      <c r="A196" s="1" t="s">
        <v>31</v>
      </c>
      <c r="B196" s="1" t="s">
        <v>29</v>
      </c>
      <c r="C196" s="1" t="s">
        <v>21</v>
      </c>
      <c r="D196" s="1" t="s">
        <v>24</v>
      </c>
      <c r="E196" s="5">
        <v>242495.47000000009</v>
      </c>
      <c r="F196" s="5">
        <v>84560.418390000021</v>
      </c>
    </row>
    <row r="197" spans="1:6" hidden="1" x14ac:dyDescent="0.3">
      <c r="A197" s="1" t="s">
        <v>31</v>
      </c>
      <c r="B197" s="1" t="s">
        <v>29</v>
      </c>
      <c r="C197" s="1" t="s">
        <v>21</v>
      </c>
      <c r="D197" s="1" t="s">
        <v>25</v>
      </c>
      <c r="E197" s="5">
        <v>153187.54499999998</v>
      </c>
      <c r="F197" s="5">
        <v>32263.987780499989</v>
      </c>
    </row>
    <row r="198" spans="1:6" hidden="1" x14ac:dyDescent="0.3">
      <c r="A198" s="1" t="s">
        <v>31</v>
      </c>
      <c r="B198" s="1" t="s">
        <v>30</v>
      </c>
      <c r="C198" s="1" t="s">
        <v>6</v>
      </c>
      <c r="D198" s="1" t="s">
        <v>7</v>
      </c>
      <c r="E198" s="5">
        <v>19860.399999999998</v>
      </c>
      <c r="F198" s="5">
        <v>10809.462370000003</v>
      </c>
    </row>
    <row r="199" spans="1:6" hidden="1" x14ac:dyDescent="0.3">
      <c r="A199" s="1" t="s">
        <v>31</v>
      </c>
      <c r="B199" s="1" t="s">
        <v>30</v>
      </c>
      <c r="C199" s="1" t="s">
        <v>6</v>
      </c>
      <c r="D199" s="1" t="s">
        <v>8</v>
      </c>
      <c r="E199" s="5">
        <v>7538.1949999999988</v>
      </c>
      <c r="F199" s="5">
        <v>-522.30920000000015</v>
      </c>
    </row>
    <row r="200" spans="1:6" hidden="1" x14ac:dyDescent="0.3">
      <c r="A200" s="1" t="s">
        <v>31</v>
      </c>
      <c r="B200" s="1" t="s">
        <v>30</v>
      </c>
      <c r="C200" s="1" t="s">
        <v>6</v>
      </c>
      <c r="D200" s="1" t="s">
        <v>9</v>
      </c>
      <c r="E200" s="5">
        <v>41904.905000000006</v>
      </c>
      <c r="F200" s="5">
        <v>26541.6865</v>
      </c>
    </row>
    <row r="201" spans="1:6" hidden="1" x14ac:dyDescent="0.3">
      <c r="A201" s="1" t="s">
        <v>31</v>
      </c>
      <c r="B201" s="1" t="s">
        <v>30</v>
      </c>
      <c r="C201" s="1" t="s">
        <v>6</v>
      </c>
      <c r="D201" s="1" t="s">
        <v>10</v>
      </c>
      <c r="E201" s="5">
        <v>3451.3849999999998</v>
      </c>
      <c r="F201" s="5">
        <v>8737.4778399999996</v>
      </c>
    </row>
    <row r="202" spans="1:6" hidden="1" x14ac:dyDescent="0.3">
      <c r="A202" s="1" t="s">
        <v>31</v>
      </c>
      <c r="B202" s="1" t="s">
        <v>30</v>
      </c>
      <c r="C202" s="1" t="s">
        <v>6</v>
      </c>
      <c r="D202" s="1" t="s">
        <v>11</v>
      </c>
      <c r="E202" s="5">
        <v>57118.529999999992</v>
      </c>
      <c r="F202" s="5">
        <v>22227.938179999994</v>
      </c>
    </row>
    <row r="203" spans="1:6" hidden="1" x14ac:dyDescent="0.3">
      <c r="A203" s="1" t="s">
        <v>31</v>
      </c>
      <c r="B203" s="1" t="s">
        <v>30</v>
      </c>
      <c r="C203" s="1" t="s">
        <v>6</v>
      </c>
      <c r="D203" s="1" t="s">
        <v>12</v>
      </c>
      <c r="E203" s="5">
        <v>103746.09000000001</v>
      </c>
      <c r="F203" s="5">
        <v>39883.642539999993</v>
      </c>
    </row>
    <row r="204" spans="1:6" hidden="1" x14ac:dyDescent="0.3">
      <c r="A204" s="1" t="s">
        <v>31</v>
      </c>
      <c r="B204" s="1" t="s">
        <v>30</v>
      </c>
      <c r="C204" s="1" t="s">
        <v>6</v>
      </c>
      <c r="D204" s="1" t="s">
        <v>13</v>
      </c>
      <c r="E204" s="5">
        <v>220578.85500000004</v>
      </c>
      <c r="F204" s="5">
        <v>106476.93690199997</v>
      </c>
    </row>
    <row r="205" spans="1:6" hidden="1" x14ac:dyDescent="0.3">
      <c r="A205" s="1" t="s">
        <v>31</v>
      </c>
      <c r="B205" s="1" t="s">
        <v>30</v>
      </c>
      <c r="C205" s="1" t="s">
        <v>6</v>
      </c>
      <c r="D205" s="1" t="s">
        <v>14</v>
      </c>
      <c r="E205" s="5">
        <v>1126.72</v>
      </c>
      <c r="F205" s="5">
        <v>3126.4148999999998</v>
      </c>
    </row>
    <row r="206" spans="1:6" hidden="1" x14ac:dyDescent="0.3">
      <c r="A206" s="1" t="s">
        <v>31</v>
      </c>
      <c r="B206" s="1" t="s">
        <v>30</v>
      </c>
      <c r="C206" s="1" t="s">
        <v>6</v>
      </c>
      <c r="D206" s="1" t="s">
        <v>15</v>
      </c>
      <c r="E206" s="5">
        <v>133094.815</v>
      </c>
      <c r="F206" s="5">
        <v>16271.579449999996</v>
      </c>
    </row>
    <row r="207" spans="1:6" hidden="1" x14ac:dyDescent="0.3">
      <c r="A207" s="1" t="s">
        <v>31</v>
      </c>
      <c r="B207" s="1" t="s">
        <v>30</v>
      </c>
      <c r="C207" s="1" t="s">
        <v>16</v>
      </c>
      <c r="D207" s="1" t="s">
        <v>17</v>
      </c>
      <c r="E207" s="5">
        <v>152576.86499999999</v>
      </c>
      <c r="F207" s="5">
        <v>-1261.0079299999991</v>
      </c>
    </row>
    <row r="208" spans="1:6" hidden="1" x14ac:dyDescent="0.3">
      <c r="A208" s="1" t="s">
        <v>31</v>
      </c>
      <c r="B208" s="1" t="s">
        <v>30</v>
      </c>
      <c r="C208" s="1" t="s">
        <v>16</v>
      </c>
      <c r="D208" s="1" t="s">
        <v>18</v>
      </c>
      <c r="E208" s="5">
        <v>281040.55</v>
      </c>
      <c r="F208" s="5">
        <v>-25876.426126250008</v>
      </c>
    </row>
    <row r="209" spans="1:6" hidden="1" x14ac:dyDescent="0.3">
      <c r="A209" s="1" t="s">
        <v>31</v>
      </c>
      <c r="B209" s="1" t="s">
        <v>30</v>
      </c>
      <c r="C209" s="1" t="s">
        <v>16</v>
      </c>
      <c r="D209" s="1" t="s">
        <v>19</v>
      </c>
      <c r="E209" s="5">
        <v>49786.239999999991</v>
      </c>
      <c r="F209" s="5">
        <v>-3441.3400000000011</v>
      </c>
    </row>
    <row r="210" spans="1:6" hidden="1" x14ac:dyDescent="0.3">
      <c r="A210" s="1" t="s">
        <v>31</v>
      </c>
      <c r="B210" s="1" t="s">
        <v>30</v>
      </c>
      <c r="C210" s="1" t="s">
        <v>16</v>
      </c>
      <c r="D210" s="1" t="s">
        <v>20</v>
      </c>
      <c r="E210" s="5">
        <v>97435.589999999967</v>
      </c>
      <c r="F210" s="5">
        <v>2158.4849299999978</v>
      </c>
    </row>
    <row r="211" spans="1:6" hidden="1" x14ac:dyDescent="0.3">
      <c r="A211" s="1" t="s">
        <v>31</v>
      </c>
      <c r="B211" s="1" t="s">
        <v>30</v>
      </c>
      <c r="C211" s="1" t="s">
        <v>21</v>
      </c>
      <c r="D211" s="1" t="s">
        <v>22</v>
      </c>
      <c r="E211" s="5">
        <v>112003.77999999997</v>
      </c>
      <c r="F211" s="5">
        <v>41106.330999999969</v>
      </c>
    </row>
    <row r="212" spans="1:6" hidden="1" x14ac:dyDescent="0.3">
      <c r="A212" s="1" t="s">
        <v>31</v>
      </c>
      <c r="B212" s="1" t="s">
        <v>30</v>
      </c>
      <c r="C212" s="1" t="s">
        <v>21</v>
      </c>
      <c r="D212" s="1" t="s">
        <v>23</v>
      </c>
      <c r="E212" s="5">
        <v>116079.10999999999</v>
      </c>
      <c r="F212" s="5">
        <v>-12938.8336</v>
      </c>
    </row>
    <row r="213" spans="1:6" hidden="1" x14ac:dyDescent="0.3">
      <c r="A213" s="1" t="s">
        <v>31</v>
      </c>
      <c r="B213" s="1" t="s">
        <v>30</v>
      </c>
      <c r="C213" s="1" t="s">
        <v>21</v>
      </c>
      <c r="D213" s="1" t="s">
        <v>24</v>
      </c>
      <c r="E213" s="5">
        <v>202314.84</v>
      </c>
      <c r="F213" s="5">
        <v>12909.548679999993</v>
      </c>
    </row>
    <row r="214" spans="1:6" hidden="1" x14ac:dyDescent="0.3">
      <c r="A214" s="2" t="s">
        <v>31</v>
      </c>
      <c r="B214" s="1" t="s">
        <v>30</v>
      </c>
      <c r="C214" s="1" t="s">
        <v>21</v>
      </c>
      <c r="D214" s="1" t="s">
        <v>25</v>
      </c>
      <c r="E214" s="5">
        <v>331957.745</v>
      </c>
      <c r="F214" s="5">
        <v>138132.57146500002</v>
      </c>
    </row>
    <row r="215" spans="1:6" hidden="1" x14ac:dyDescent="0.3">
      <c r="A215" s="1" t="s">
        <v>32</v>
      </c>
      <c r="B215" s="1" t="s">
        <v>5</v>
      </c>
      <c r="C215" s="1" t="s">
        <v>6</v>
      </c>
      <c r="D215" s="1" t="s">
        <v>7</v>
      </c>
      <c r="E215" s="5">
        <v>18540.199999999997</v>
      </c>
      <c r="F215" s="5">
        <v>8476.8982199999991</v>
      </c>
    </row>
    <row r="216" spans="1:6" hidden="1" x14ac:dyDescent="0.3">
      <c r="A216" s="1" t="s">
        <v>32</v>
      </c>
      <c r="B216" s="1" t="s">
        <v>5</v>
      </c>
      <c r="C216" s="1" t="s">
        <v>6</v>
      </c>
      <c r="D216" s="1" t="s">
        <v>8</v>
      </c>
      <c r="E216" s="5">
        <v>11503.029999999999</v>
      </c>
      <c r="F216" s="5">
        <v>4694.0551699999996</v>
      </c>
    </row>
    <row r="217" spans="1:6" hidden="1" x14ac:dyDescent="0.3">
      <c r="A217" s="1" t="s">
        <v>32</v>
      </c>
      <c r="B217" s="1" t="s">
        <v>5</v>
      </c>
      <c r="C217" s="1" t="s">
        <v>6</v>
      </c>
      <c r="D217" s="1" t="s">
        <v>9</v>
      </c>
      <c r="E217" s="5">
        <v>21798.034999999989</v>
      </c>
      <c r="F217" s="5">
        <v>5645.6915199999985</v>
      </c>
    </row>
    <row r="218" spans="1:6" hidden="1" x14ac:dyDescent="0.3">
      <c r="A218" s="1" t="s">
        <v>32</v>
      </c>
      <c r="B218" s="1" t="s">
        <v>5</v>
      </c>
      <c r="C218" s="1" t="s">
        <v>6</v>
      </c>
      <c r="D218" s="1" t="s">
        <v>10</v>
      </c>
      <c r="E218" s="5">
        <v>369.11</v>
      </c>
      <c r="F218" s="5">
        <v>-777.18899999999996</v>
      </c>
    </row>
    <row r="219" spans="1:6" hidden="1" x14ac:dyDescent="0.3">
      <c r="A219" s="1" t="s">
        <v>32</v>
      </c>
      <c r="B219" s="1" t="s">
        <v>5</v>
      </c>
      <c r="C219" s="1" t="s">
        <v>6</v>
      </c>
      <c r="D219" s="1" t="s">
        <v>11</v>
      </c>
      <c r="E219" s="5">
        <v>30915.884999999998</v>
      </c>
      <c r="F219" s="5">
        <v>-822.3344500000012</v>
      </c>
    </row>
    <row r="220" spans="1:6" hidden="1" x14ac:dyDescent="0.3">
      <c r="A220" s="1" t="s">
        <v>32</v>
      </c>
      <c r="B220" s="1" t="s">
        <v>5</v>
      </c>
      <c r="C220" s="1" t="s">
        <v>6</v>
      </c>
      <c r="D220" s="1" t="s">
        <v>12</v>
      </c>
      <c r="E220" s="5">
        <v>44028.11</v>
      </c>
      <c r="F220" s="5">
        <v>1307.7029000000002</v>
      </c>
    </row>
    <row r="221" spans="1:6" hidden="1" x14ac:dyDescent="0.3">
      <c r="A221" s="1" t="s">
        <v>32</v>
      </c>
      <c r="B221" s="1" t="s">
        <v>5</v>
      </c>
      <c r="C221" s="1" t="s">
        <v>6</v>
      </c>
      <c r="D221" s="1" t="s">
        <v>13</v>
      </c>
      <c r="E221" s="5">
        <v>165760.07</v>
      </c>
      <c r="F221" s="5">
        <v>87431.963430000003</v>
      </c>
    </row>
    <row r="222" spans="1:6" hidden="1" x14ac:dyDescent="0.3">
      <c r="A222" s="1" t="s">
        <v>32</v>
      </c>
      <c r="B222" s="1" t="s">
        <v>5</v>
      </c>
      <c r="C222" s="1" t="s">
        <v>6</v>
      </c>
      <c r="D222" s="1" t="s">
        <v>14</v>
      </c>
      <c r="E222" s="5">
        <v>3727.1849999999999</v>
      </c>
      <c r="F222" s="5">
        <v>-3421.0951704999998</v>
      </c>
    </row>
    <row r="223" spans="1:6" hidden="1" x14ac:dyDescent="0.3">
      <c r="A223" s="1" t="s">
        <v>32</v>
      </c>
      <c r="B223" s="1" t="s">
        <v>5</v>
      </c>
      <c r="C223" s="1" t="s">
        <v>6</v>
      </c>
      <c r="D223" s="1" t="s">
        <v>15</v>
      </c>
      <c r="E223" s="5">
        <v>68293.575000000012</v>
      </c>
      <c r="F223" s="5">
        <v>3927.8912399999999</v>
      </c>
    </row>
    <row r="224" spans="1:6" hidden="1" x14ac:dyDescent="0.3">
      <c r="A224" s="1" t="s">
        <v>32</v>
      </c>
      <c r="B224" s="1" t="s">
        <v>5</v>
      </c>
      <c r="C224" s="1" t="s">
        <v>16</v>
      </c>
      <c r="D224" s="1" t="s">
        <v>17</v>
      </c>
      <c r="E224" s="5">
        <v>196487.48</v>
      </c>
      <c r="F224" s="5">
        <v>9094.9847800000007</v>
      </c>
    </row>
    <row r="225" spans="1:6" hidden="1" x14ac:dyDescent="0.3">
      <c r="A225" s="1" t="s">
        <v>32</v>
      </c>
      <c r="B225" s="1" t="s">
        <v>5</v>
      </c>
      <c r="C225" s="1" t="s">
        <v>16</v>
      </c>
      <c r="D225" s="1" t="s">
        <v>18</v>
      </c>
      <c r="E225" s="5">
        <v>68989.794999999998</v>
      </c>
      <c r="F225" s="5">
        <v>3724.2339680000005</v>
      </c>
    </row>
    <row r="226" spans="1:6" hidden="1" x14ac:dyDescent="0.3">
      <c r="A226" s="1" t="s">
        <v>32</v>
      </c>
      <c r="B226" s="1" t="s">
        <v>5</v>
      </c>
      <c r="C226" s="1" t="s">
        <v>16</v>
      </c>
      <c r="D226" s="1" t="s">
        <v>19</v>
      </c>
      <c r="E226" s="5">
        <v>43108.694999999992</v>
      </c>
      <c r="F226" s="5">
        <v>131.64871999999963</v>
      </c>
    </row>
    <row r="227" spans="1:6" hidden="1" x14ac:dyDescent="0.3">
      <c r="A227" s="1" t="s">
        <v>32</v>
      </c>
      <c r="B227" s="1" t="s">
        <v>5</v>
      </c>
      <c r="C227" s="1" t="s">
        <v>16</v>
      </c>
      <c r="D227" s="1" t="s">
        <v>20</v>
      </c>
      <c r="E227" s="5">
        <v>41149.64</v>
      </c>
      <c r="F227" s="5">
        <v>2817.7103499999994</v>
      </c>
    </row>
    <row r="228" spans="1:6" hidden="1" x14ac:dyDescent="0.3">
      <c r="A228" s="1" t="s">
        <v>32</v>
      </c>
      <c r="B228" s="1" t="s">
        <v>5</v>
      </c>
      <c r="C228" s="1" t="s">
        <v>21</v>
      </c>
      <c r="D228" s="1" t="s">
        <v>22</v>
      </c>
      <c r="E228" s="5">
        <v>57143.8</v>
      </c>
      <c r="F228" s="5">
        <v>11488.557850000001</v>
      </c>
    </row>
    <row r="229" spans="1:6" hidden="1" x14ac:dyDescent="0.3">
      <c r="A229" s="1" t="s">
        <v>32</v>
      </c>
      <c r="B229" s="1" t="s">
        <v>5</v>
      </c>
      <c r="C229" s="1" t="s">
        <v>21</v>
      </c>
      <c r="D229" s="1" t="s">
        <v>23</v>
      </c>
      <c r="E229" s="5">
        <v>28091.244999999999</v>
      </c>
      <c r="F229" s="5">
        <v>-36.210999999999999</v>
      </c>
    </row>
    <row r="230" spans="1:6" hidden="1" x14ac:dyDescent="0.3">
      <c r="A230" s="1" t="s">
        <v>32</v>
      </c>
      <c r="B230" s="1" t="s">
        <v>5</v>
      </c>
      <c r="C230" s="1" t="s">
        <v>21</v>
      </c>
      <c r="D230" s="1" t="s">
        <v>24</v>
      </c>
      <c r="E230" s="5">
        <v>140167.29999999999</v>
      </c>
      <c r="F230" s="5">
        <v>59109.193037999998</v>
      </c>
    </row>
    <row r="231" spans="1:6" hidden="1" x14ac:dyDescent="0.3">
      <c r="A231" s="1" t="s">
        <v>32</v>
      </c>
      <c r="B231" s="1" t="s">
        <v>5</v>
      </c>
      <c r="C231" s="1" t="s">
        <v>21</v>
      </c>
      <c r="D231" s="1" t="s">
        <v>25</v>
      </c>
      <c r="E231" s="5">
        <v>137749.67500000002</v>
      </c>
      <c r="F231" s="5">
        <v>46987.993169599999</v>
      </c>
    </row>
    <row r="232" spans="1:6" hidden="1" x14ac:dyDescent="0.3">
      <c r="A232" s="1" t="s">
        <v>32</v>
      </c>
      <c r="B232" s="1" t="s">
        <v>26</v>
      </c>
      <c r="C232" s="1" t="s">
        <v>6</v>
      </c>
      <c r="D232" s="1" t="s">
        <v>7</v>
      </c>
      <c r="E232" s="5">
        <v>6432.6500000000005</v>
      </c>
      <c r="F232" s="5">
        <v>2942.2003799999993</v>
      </c>
    </row>
    <row r="233" spans="1:6" hidden="1" x14ac:dyDescent="0.3">
      <c r="A233" s="1" t="s">
        <v>32</v>
      </c>
      <c r="B233" s="1" t="s">
        <v>26</v>
      </c>
      <c r="C233" s="1" t="s">
        <v>6</v>
      </c>
      <c r="D233" s="1" t="s">
        <v>8</v>
      </c>
      <c r="E233" s="5">
        <v>2413.39</v>
      </c>
      <c r="F233" s="5">
        <v>319.03312000000005</v>
      </c>
    </row>
    <row r="234" spans="1:6" hidden="1" x14ac:dyDescent="0.3">
      <c r="A234" s="1" t="s">
        <v>32</v>
      </c>
      <c r="B234" s="1" t="s">
        <v>26</v>
      </c>
      <c r="C234" s="1" t="s">
        <v>6</v>
      </c>
      <c r="D234" s="1" t="s">
        <v>9</v>
      </c>
      <c r="E234" s="5">
        <v>7193.6549999999997</v>
      </c>
      <c r="F234" s="5">
        <v>1089.22093</v>
      </c>
    </row>
    <row r="235" spans="1:6" hidden="1" x14ac:dyDescent="0.3">
      <c r="A235" s="1" t="s">
        <v>32</v>
      </c>
      <c r="B235" s="1" t="s">
        <v>26</v>
      </c>
      <c r="C235" s="1" t="s">
        <v>6</v>
      </c>
      <c r="D235" s="1" t="s">
        <v>10</v>
      </c>
      <c r="E235" s="5">
        <v>1379.07</v>
      </c>
      <c r="F235" s="5">
        <v>-444.23092000000003</v>
      </c>
    </row>
    <row r="236" spans="1:6" hidden="1" x14ac:dyDescent="0.3">
      <c r="A236" s="1" t="s">
        <v>32</v>
      </c>
      <c r="B236" s="1" t="s">
        <v>26</v>
      </c>
      <c r="C236" s="1" t="s">
        <v>6</v>
      </c>
      <c r="D236" s="1" t="s">
        <v>11</v>
      </c>
      <c r="E236" s="5">
        <v>17966.515000000003</v>
      </c>
      <c r="F236" s="5">
        <v>2787.831619999999</v>
      </c>
    </row>
    <row r="237" spans="1:6" hidden="1" x14ac:dyDescent="0.3">
      <c r="A237" s="1" t="s">
        <v>32</v>
      </c>
      <c r="B237" s="1" t="s">
        <v>26</v>
      </c>
      <c r="C237" s="1" t="s">
        <v>6</v>
      </c>
      <c r="D237" s="1" t="s">
        <v>12</v>
      </c>
      <c r="E237" s="5">
        <v>16836.574999999997</v>
      </c>
      <c r="F237" s="5">
        <v>-5881.34512</v>
      </c>
    </row>
    <row r="238" spans="1:6" hidden="1" x14ac:dyDescent="0.3">
      <c r="A238" s="1" t="s">
        <v>32</v>
      </c>
      <c r="B238" s="1" t="s">
        <v>26</v>
      </c>
      <c r="C238" s="1" t="s">
        <v>6</v>
      </c>
      <c r="D238" s="1" t="s">
        <v>13</v>
      </c>
      <c r="E238" s="5">
        <v>19510.82</v>
      </c>
      <c r="F238" s="5">
        <v>2486.3539539999997</v>
      </c>
    </row>
    <row r="239" spans="1:6" hidden="1" x14ac:dyDescent="0.3">
      <c r="A239" s="1" t="s">
        <v>32</v>
      </c>
      <c r="B239" s="1" t="s">
        <v>26</v>
      </c>
      <c r="C239" s="1" t="s">
        <v>6</v>
      </c>
      <c r="D239" s="1" t="s">
        <v>14</v>
      </c>
      <c r="E239" s="5">
        <v>950.21500000000003</v>
      </c>
      <c r="F239" s="5">
        <v>-58.939439999999983</v>
      </c>
    </row>
    <row r="240" spans="1:6" hidden="1" x14ac:dyDescent="0.3">
      <c r="A240" s="1" t="s">
        <v>32</v>
      </c>
      <c r="B240" s="1" t="s">
        <v>26</v>
      </c>
      <c r="C240" s="1" t="s">
        <v>6</v>
      </c>
      <c r="D240" s="1" t="s">
        <v>15</v>
      </c>
      <c r="E240" s="5">
        <v>7477.5749999999989</v>
      </c>
      <c r="F240" s="5">
        <v>-4831.294719999999</v>
      </c>
    </row>
    <row r="241" spans="1:6" hidden="1" x14ac:dyDescent="0.3">
      <c r="A241" s="1" t="s">
        <v>32</v>
      </c>
      <c r="B241" s="1" t="s">
        <v>26</v>
      </c>
      <c r="C241" s="1" t="s">
        <v>16</v>
      </c>
      <c r="D241" s="1" t="s">
        <v>17</v>
      </c>
      <c r="E241" s="5">
        <v>118707.85500000001</v>
      </c>
      <c r="F241" s="5">
        <v>21865.17669</v>
      </c>
    </row>
    <row r="242" spans="1:6" hidden="1" x14ac:dyDescent="0.3">
      <c r="A242" s="1" t="s">
        <v>32</v>
      </c>
      <c r="B242" s="1" t="s">
        <v>26</v>
      </c>
      <c r="C242" s="1" t="s">
        <v>16</v>
      </c>
      <c r="D242" s="1" t="s">
        <v>18</v>
      </c>
      <c r="E242" s="5">
        <v>41137.040000000001</v>
      </c>
      <c r="F242" s="5">
        <v>-9832.7710561499989</v>
      </c>
    </row>
    <row r="243" spans="1:6" hidden="1" x14ac:dyDescent="0.3">
      <c r="A243" s="1" t="s">
        <v>32</v>
      </c>
      <c r="B243" s="1" t="s">
        <v>26</v>
      </c>
      <c r="C243" s="1" t="s">
        <v>16</v>
      </c>
      <c r="D243" s="1" t="s">
        <v>19</v>
      </c>
      <c r="E243" s="5">
        <v>28330.645</v>
      </c>
      <c r="F243" s="5">
        <v>-8283.7439999999988</v>
      </c>
    </row>
    <row r="244" spans="1:6" hidden="1" x14ac:dyDescent="0.3">
      <c r="A244" s="1" t="s">
        <v>32</v>
      </c>
      <c r="B244" s="1" t="s">
        <v>26</v>
      </c>
      <c r="C244" s="1" t="s">
        <v>16</v>
      </c>
      <c r="D244" s="1" t="s">
        <v>20</v>
      </c>
      <c r="E244" s="5">
        <v>9021.2849999999999</v>
      </c>
      <c r="F244" s="5">
        <v>1160.5569500000001</v>
      </c>
    </row>
    <row r="245" spans="1:6" hidden="1" x14ac:dyDescent="0.3">
      <c r="A245" s="1" t="s">
        <v>32</v>
      </c>
      <c r="B245" s="1" t="s">
        <v>26</v>
      </c>
      <c r="C245" s="1" t="s">
        <v>21</v>
      </c>
      <c r="D245" s="1" t="s">
        <v>22</v>
      </c>
      <c r="E245" s="5">
        <v>16691.989999999998</v>
      </c>
      <c r="F245" s="5">
        <v>3256.9428499999995</v>
      </c>
    </row>
    <row r="246" spans="1:6" hidden="1" x14ac:dyDescent="0.3">
      <c r="A246" s="1" t="s">
        <v>32</v>
      </c>
      <c r="B246" s="1" t="s">
        <v>26</v>
      </c>
      <c r="C246" s="1" t="s">
        <v>21</v>
      </c>
      <c r="D246" s="1" t="s">
        <v>23</v>
      </c>
      <c r="E246" s="5">
        <v>3691.415</v>
      </c>
      <c r="F246" s="5">
        <v>2547.0763499999998</v>
      </c>
    </row>
    <row r="247" spans="1:6" hidden="1" x14ac:dyDescent="0.3">
      <c r="A247" s="1" t="s">
        <v>32</v>
      </c>
      <c r="B247" s="1" t="s">
        <v>26</v>
      </c>
      <c r="C247" s="1" t="s">
        <v>21</v>
      </c>
      <c r="D247" s="1" t="s">
        <v>24</v>
      </c>
      <c r="E247" s="5">
        <v>52439.345000000001</v>
      </c>
      <c r="F247" s="5">
        <v>3671.9820900000018</v>
      </c>
    </row>
    <row r="248" spans="1:6" hidden="1" x14ac:dyDescent="0.3">
      <c r="A248" s="1" t="s">
        <v>32</v>
      </c>
      <c r="B248" s="1" t="s">
        <v>26</v>
      </c>
      <c r="C248" s="1" t="s">
        <v>21</v>
      </c>
      <c r="D248" s="1" t="s">
        <v>25</v>
      </c>
      <c r="E248" s="5">
        <v>111975.15000000001</v>
      </c>
      <c r="F248" s="5">
        <v>19414.8017392</v>
      </c>
    </row>
    <row r="249" spans="1:6" hidden="1" x14ac:dyDescent="0.3">
      <c r="A249" s="1" t="s">
        <v>32</v>
      </c>
      <c r="B249" s="1" t="s">
        <v>27</v>
      </c>
      <c r="C249" s="1" t="s">
        <v>6</v>
      </c>
      <c r="D249" s="1" t="s">
        <v>7</v>
      </c>
      <c r="E249" s="5">
        <v>21976.360000000008</v>
      </c>
      <c r="F249" s="5">
        <v>1963.5789600000001</v>
      </c>
    </row>
    <row r="250" spans="1:6" hidden="1" x14ac:dyDescent="0.3">
      <c r="A250" s="1" t="s">
        <v>32</v>
      </c>
      <c r="B250" s="1" t="s">
        <v>27</v>
      </c>
      <c r="C250" s="1" t="s">
        <v>6</v>
      </c>
      <c r="D250" s="1" t="s">
        <v>8</v>
      </c>
      <c r="E250" s="5">
        <v>2952.8450000000003</v>
      </c>
      <c r="F250" s="5">
        <v>1202.6364000000001</v>
      </c>
    </row>
    <row r="251" spans="1:6" hidden="1" x14ac:dyDescent="0.3">
      <c r="A251" s="1" t="s">
        <v>32</v>
      </c>
      <c r="B251" s="1" t="s">
        <v>27</v>
      </c>
      <c r="C251" s="1" t="s">
        <v>6</v>
      </c>
      <c r="D251" s="1" t="s">
        <v>9</v>
      </c>
      <c r="E251" s="5">
        <v>20019.055</v>
      </c>
      <c r="F251" s="5">
        <v>8693.6178</v>
      </c>
    </row>
    <row r="252" spans="1:6" hidden="1" x14ac:dyDescent="0.3">
      <c r="A252" s="1" t="s">
        <v>32</v>
      </c>
      <c r="B252" s="1" t="s">
        <v>27</v>
      </c>
      <c r="C252" s="1" t="s">
        <v>6</v>
      </c>
      <c r="D252" s="1" t="s">
        <v>10</v>
      </c>
      <c r="E252" s="5">
        <v>2644.6</v>
      </c>
      <c r="F252" s="5">
        <v>-547.17823999999996</v>
      </c>
    </row>
    <row r="253" spans="1:6" hidden="1" x14ac:dyDescent="0.3">
      <c r="A253" s="1" t="s">
        <v>32</v>
      </c>
      <c r="B253" s="1" t="s">
        <v>27</v>
      </c>
      <c r="C253" s="1" t="s">
        <v>6</v>
      </c>
      <c r="D253" s="1" t="s">
        <v>11</v>
      </c>
      <c r="E253" s="5">
        <v>25583.494999999995</v>
      </c>
      <c r="F253" s="5">
        <v>-1933.3993699999994</v>
      </c>
    </row>
    <row r="254" spans="1:6" hidden="1" x14ac:dyDescent="0.3">
      <c r="A254" s="1" t="s">
        <v>32</v>
      </c>
      <c r="B254" s="1" t="s">
        <v>27</v>
      </c>
      <c r="C254" s="1" t="s">
        <v>6</v>
      </c>
      <c r="D254" s="1" t="s">
        <v>12</v>
      </c>
      <c r="E254" s="5">
        <v>62579.75499999999</v>
      </c>
      <c r="F254" s="5">
        <v>23370.924919999998</v>
      </c>
    </row>
    <row r="255" spans="1:6" hidden="1" x14ac:dyDescent="0.3">
      <c r="A255" s="1" t="s">
        <v>32</v>
      </c>
      <c r="B255" s="1" t="s">
        <v>27</v>
      </c>
      <c r="C255" s="1" t="s">
        <v>6</v>
      </c>
      <c r="D255" s="1" t="s">
        <v>13</v>
      </c>
      <c r="E255" s="5">
        <v>186886.41999999998</v>
      </c>
      <c r="F255" s="5">
        <v>33664.80313</v>
      </c>
    </row>
    <row r="256" spans="1:6" hidden="1" x14ac:dyDescent="0.3">
      <c r="A256" s="1" t="s">
        <v>32</v>
      </c>
      <c r="B256" s="1" t="s">
        <v>27</v>
      </c>
      <c r="C256" s="1" t="s">
        <v>6</v>
      </c>
      <c r="D256" s="1" t="s">
        <v>14</v>
      </c>
      <c r="E256" s="5">
        <v>2010.085</v>
      </c>
      <c r="F256" s="5">
        <v>-443.72999999999996</v>
      </c>
    </row>
    <row r="257" spans="1:6" hidden="1" x14ac:dyDescent="0.3">
      <c r="A257" s="1" t="s">
        <v>32</v>
      </c>
      <c r="B257" s="1" t="s">
        <v>27</v>
      </c>
      <c r="C257" s="1" t="s">
        <v>6</v>
      </c>
      <c r="D257" s="1" t="s">
        <v>15</v>
      </c>
      <c r="E257" s="5">
        <v>43714.650000000009</v>
      </c>
      <c r="F257" s="5">
        <v>4408.4180700000006</v>
      </c>
    </row>
    <row r="258" spans="1:6" hidden="1" x14ac:dyDescent="0.3">
      <c r="A258" s="1" t="s">
        <v>32</v>
      </c>
      <c r="B258" s="1" t="s">
        <v>27</v>
      </c>
      <c r="C258" s="1" t="s">
        <v>16</v>
      </c>
      <c r="D258" s="1" t="s">
        <v>17</v>
      </c>
      <c r="E258" s="5">
        <v>107414.02000000002</v>
      </c>
      <c r="F258" s="5">
        <v>9697.3542400000006</v>
      </c>
    </row>
    <row r="259" spans="1:6" hidden="1" x14ac:dyDescent="0.3">
      <c r="A259" s="1" t="s">
        <v>32</v>
      </c>
      <c r="B259" s="1" t="s">
        <v>27</v>
      </c>
      <c r="C259" s="1" t="s">
        <v>16</v>
      </c>
      <c r="D259" s="1" t="s">
        <v>18</v>
      </c>
      <c r="E259" s="5">
        <v>89019.175000000003</v>
      </c>
      <c r="F259" s="5">
        <v>-3341.9618399999995</v>
      </c>
    </row>
    <row r="260" spans="1:6" hidden="1" x14ac:dyDescent="0.3">
      <c r="A260" s="1" t="s">
        <v>32</v>
      </c>
      <c r="B260" s="1" t="s">
        <v>27</v>
      </c>
      <c r="C260" s="1" t="s">
        <v>16</v>
      </c>
      <c r="D260" s="1" t="s">
        <v>19</v>
      </c>
      <c r="E260" s="5">
        <v>16806.685000000001</v>
      </c>
      <c r="F260" s="5">
        <v>-1823.5420000000001</v>
      </c>
    </row>
    <row r="261" spans="1:6" hidden="1" x14ac:dyDescent="0.3">
      <c r="A261" s="1" t="s">
        <v>32</v>
      </c>
      <c r="B261" s="1" t="s">
        <v>27</v>
      </c>
      <c r="C261" s="1" t="s">
        <v>16</v>
      </c>
      <c r="D261" s="1" t="s">
        <v>20</v>
      </c>
      <c r="E261" s="5">
        <v>13835.675000000005</v>
      </c>
      <c r="F261" s="5">
        <v>20136.06035</v>
      </c>
    </row>
    <row r="262" spans="1:6" hidden="1" x14ac:dyDescent="0.3">
      <c r="A262" s="1" t="s">
        <v>32</v>
      </c>
      <c r="B262" s="1" t="s">
        <v>27</v>
      </c>
      <c r="C262" s="1" t="s">
        <v>21</v>
      </c>
      <c r="D262" s="1" t="s">
        <v>22</v>
      </c>
      <c r="E262" s="5">
        <v>23817.990000000005</v>
      </c>
      <c r="F262" s="5">
        <v>2272.734100000001</v>
      </c>
    </row>
    <row r="263" spans="1:6" hidden="1" x14ac:dyDescent="0.3">
      <c r="A263" s="1" t="s">
        <v>32</v>
      </c>
      <c r="B263" s="1" t="s">
        <v>27</v>
      </c>
      <c r="C263" s="1" t="s">
        <v>21</v>
      </c>
      <c r="D263" s="1" t="s">
        <v>23</v>
      </c>
      <c r="E263" s="5">
        <v>214689.47500000001</v>
      </c>
      <c r="F263" s="5">
        <v>99736.921305000011</v>
      </c>
    </row>
    <row r="264" spans="1:6" hidden="1" x14ac:dyDescent="0.3">
      <c r="A264" s="1" t="s">
        <v>32</v>
      </c>
      <c r="B264" s="1" t="s">
        <v>27</v>
      </c>
      <c r="C264" s="1" t="s">
        <v>21</v>
      </c>
      <c r="D264" s="1" t="s">
        <v>24</v>
      </c>
      <c r="E264" s="5">
        <v>161370.44</v>
      </c>
      <c r="F264" s="5">
        <v>44704.468998000004</v>
      </c>
    </row>
    <row r="265" spans="1:6" hidden="1" x14ac:dyDescent="0.3">
      <c r="A265" s="1" t="s">
        <v>32</v>
      </c>
      <c r="B265" s="1" t="s">
        <v>27</v>
      </c>
      <c r="C265" s="1" t="s">
        <v>21</v>
      </c>
      <c r="D265" s="1" t="s">
        <v>25</v>
      </c>
      <c r="E265" s="5">
        <v>198960.965</v>
      </c>
      <c r="F265" s="5">
        <v>8402.2858639999977</v>
      </c>
    </row>
    <row r="266" spans="1:6" hidden="1" x14ac:dyDescent="0.3">
      <c r="A266" s="1" t="s">
        <v>32</v>
      </c>
      <c r="B266" s="1" t="s">
        <v>28</v>
      </c>
      <c r="C266" s="1" t="s">
        <v>6</v>
      </c>
      <c r="D266" s="1" t="s">
        <v>7</v>
      </c>
      <c r="E266" s="5">
        <v>7164.1150000000016</v>
      </c>
      <c r="F266" s="5">
        <v>69.811209999999861</v>
      </c>
    </row>
    <row r="267" spans="1:6" hidden="1" x14ac:dyDescent="0.3">
      <c r="A267" s="1" t="s">
        <v>32</v>
      </c>
      <c r="B267" s="1" t="s">
        <v>28</v>
      </c>
      <c r="C267" s="1" t="s">
        <v>6</v>
      </c>
      <c r="D267" s="1" t="s">
        <v>8</v>
      </c>
      <c r="E267" s="5">
        <v>1343.9649999999999</v>
      </c>
      <c r="F267" s="5">
        <v>4301.5885499999995</v>
      </c>
    </row>
    <row r="268" spans="1:6" hidden="1" x14ac:dyDescent="0.3">
      <c r="A268" s="1" t="s">
        <v>32</v>
      </c>
      <c r="B268" s="1" t="s">
        <v>28</v>
      </c>
      <c r="C268" s="1" t="s">
        <v>6</v>
      </c>
      <c r="D268" s="1" t="s">
        <v>9</v>
      </c>
      <c r="E268" s="5">
        <v>55092.205000000009</v>
      </c>
      <c r="F268" s="5">
        <v>14442.95132</v>
      </c>
    </row>
    <row r="269" spans="1:6" hidden="1" x14ac:dyDescent="0.3">
      <c r="A269" s="1" t="s">
        <v>32</v>
      </c>
      <c r="B269" s="1" t="s">
        <v>28</v>
      </c>
      <c r="C269" s="1" t="s">
        <v>6</v>
      </c>
      <c r="D269" s="1" t="s">
        <v>10</v>
      </c>
      <c r="E269" s="5">
        <v>1645.3850000000002</v>
      </c>
      <c r="F269" s="5">
        <v>-716.32820000000004</v>
      </c>
    </row>
    <row r="270" spans="1:6" hidden="1" x14ac:dyDescent="0.3">
      <c r="A270" s="1" t="s">
        <v>32</v>
      </c>
      <c r="B270" s="1" t="s">
        <v>28</v>
      </c>
      <c r="C270" s="1" t="s">
        <v>6</v>
      </c>
      <c r="D270" s="1" t="s">
        <v>11</v>
      </c>
      <c r="E270" s="5">
        <v>31093.509999999991</v>
      </c>
      <c r="F270" s="5">
        <v>3799.5096299999987</v>
      </c>
    </row>
    <row r="271" spans="1:6" hidden="1" x14ac:dyDescent="0.3">
      <c r="A271" s="1" t="s">
        <v>32</v>
      </c>
      <c r="B271" s="1" t="s">
        <v>28</v>
      </c>
      <c r="C271" s="1" t="s">
        <v>6</v>
      </c>
      <c r="D271" s="1" t="s">
        <v>12</v>
      </c>
      <c r="E271" s="5">
        <v>116989.145</v>
      </c>
      <c r="F271" s="5">
        <v>19590.266149999996</v>
      </c>
    </row>
    <row r="272" spans="1:6" hidden="1" x14ac:dyDescent="0.3">
      <c r="A272" s="1" t="s">
        <v>32</v>
      </c>
      <c r="B272" s="1" t="s">
        <v>28</v>
      </c>
      <c r="C272" s="1" t="s">
        <v>6</v>
      </c>
      <c r="D272" s="1" t="s">
        <v>13</v>
      </c>
      <c r="E272" s="5">
        <v>61921.965000000011</v>
      </c>
      <c r="F272" s="5">
        <v>-3565.9857099999972</v>
      </c>
    </row>
    <row r="273" spans="1:6" hidden="1" x14ac:dyDescent="0.3">
      <c r="A273" s="1" t="s">
        <v>32</v>
      </c>
      <c r="B273" s="1" t="s">
        <v>28</v>
      </c>
      <c r="C273" s="1" t="s">
        <v>6</v>
      </c>
      <c r="D273" s="1" t="s">
        <v>14</v>
      </c>
      <c r="E273" s="5">
        <v>985.67</v>
      </c>
      <c r="F273" s="5">
        <v>720.26864</v>
      </c>
    </row>
    <row r="274" spans="1:6" hidden="1" x14ac:dyDescent="0.3">
      <c r="A274" s="1" t="s">
        <v>32</v>
      </c>
      <c r="B274" s="1" t="s">
        <v>28</v>
      </c>
      <c r="C274" s="1" t="s">
        <v>6</v>
      </c>
      <c r="D274" s="1" t="s">
        <v>15</v>
      </c>
      <c r="E274" s="5">
        <v>80651.97</v>
      </c>
      <c r="F274" s="5">
        <v>9119.595800000001</v>
      </c>
    </row>
    <row r="275" spans="1:6" hidden="1" x14ac:dyDescent="0.3">
      <c r="A275" s="1" t="s">
        <v>32</v>
      </c>
      <c r="B275" s="1" t="s">
        <v>28</v>
      </c>
      <c r="C275" s="1" t="s">
        <v>16</v>
      </c>
      <c r="D275" s="1" t="s">
        <v>17</v>
      </c>
      <c r="E275" s="5">
        <v>197811.35499999998</v>
      </c>
      <c r="F275" s="5">
        <v>25257.354080000005</v>
      </c>
    </row>
    <row r="276" spans="1:6" hidden="1" x14ac:dyDescent="0.3">
      <c r="A276" s="1" t="s">
        <v>32</v>
      </c>
      <c r="B276" s="1" t="s">
        <v>28</v>
      </c>
      <c r="C276" s="1" t="s">
        <v>16</v>
      </c>
      <c r="D276" s="1" t="s">
        <v>18</v>
      </c>
      <c r="E276" s="5">
        <v>185775.31000000003</v>
      </c>
      <c r="F276" s="5">
        <v>34808.153305449996</v>
      </c>
    </row>
    <row r="277" spans="1:6" hidden="1" x14ac:dyDescent="0.3">
      <c r="A277" s="1" t="s">
        <v>32</v>
      </c>
      <c r="B277" s="1" t="s">
        <v>28</v>
      </c>
      <c r="C277" s="1" t="s">
        <v>16</v>
      </c>
      <c r="D277" s="1" t="s">
        <v>19</v>
      </c>
      <c r="E277" s="5">
        <v>41272.734999999993</v>
      </c>
      <c r="F277" s="5">
        <v>5408.6112499999999</v>
      </c>
    </row>
    <row r="278" spans="1:6" hidden="1" x14ac:dyDescent="0.3">
      <c r="A278" s="1" t="s">
        <v>32</v>
      </c>
      <c r="B278" s="1" t="s">
        <v>28</v>
      </c>
      <c r="C278" s="1" t="s">
        <v>16</v>
      </c>
      <c r="D278" s="1" t="s">
        <v>20</v>
      </c>
      <c r="E278" s="5">
        <v>44816.38</v>
      </c>
      <c r="F278" s="5">
        <v>7201.9028899999994</v>
      </c>
    </row>
    <row r="279" spans="1:6" hidden="1" x14ac:dyDescent="0.3">
      <c r="A279" s="1" t="s">
        <v>32</v>
      </c>
      <c r="B279" s="1" t="s">
        <v>28</v>
      </c>
      <c r="C279" s="1" t="s">
        <v>21</v>
      </c>
      <c r="D279" s="1" t="s">
        <v>22</v>
      </c>
      <c r="E279" s="5">
        <v>60679.079999999994</v>
      </c>
      <c r="F279" s="5">
        <v>20821.886049999994</v>
      </c>
    </row>
    <row r="280" spans="1:6" hidden="1" x14ac:dyDescent="0.3">
      <c r="A280" s="1" t="s">
        <v>32</v>
      </c>
      <c r="B280" s="1" t="s">
        <v>28</v>
      </c>
      <c r="C280" s="1" t="s">
        <v>21</v>
      </c>
      <c r="D280" s="1" t="s">
        <v>23</v>
      </c>
      <c r="E280" s="5">
        <v>23801.61</v>
      </c>
      <c r="F280" s="5">
        <v>-1051.6695000000002</v>
      </c>
    </row>
    <row r="281" spans="1:6" hidden="1" x14ac:dyDescent="0.3">
      <c r="A281" s="1" t="s">
        <v>32</v>
      </c>
      <c r="B281" s="1" t="s">
        <v>28</v>
      </c>
      <c r="C281" s="1" t="s">
        <v>21</v>
      </c>
      <c r="D281" s="1" t="s">
        <v>24</v>
      </c>
      <c r="E281" s="5">
        <v>87058.790000000023</v>
      </c>
      <c r="F281" s="5">
        <v>21979.775257999998</v>
      </c>
    </row>
    <row r="282" spans="1:6" hidden="1" x14ac:dyDescent="0.3">
      <c r="A282" s="1" t="s">
        <v>32</v>
      </c>
      <c r="B282" s="1" t="s">
        <v>28</v>
      </c>
      <c r="C282" s="1" t="s">
        <v>21</v>
      </c>
      <c r="D282" s="1" t="s">
        <v>25</v>
      </c>
      <c r="E282" s="5">
        <v>96494.474999999991</v>
      </c>
      <c r="F282" s="5">
        <v>47448.816170000006</v>
      </c>
    </row>
    <row r="283" spans="1:6" hidden="1" x14ac:dyDescent="0.3">
      <c r="A283" s="1" t="s">
        <v>32</v>
      </c>
      <c r="B283" s="1" t="s">
        <v>29</v>
      </c>
      <c r="C283" s="1" t="s">
        <v>6</v>
      </c>
      <c r="D283" s="1" t="s">
        <v>7</v>
      </c>
      <c r="E283" s="5">
        <v>10858.470000000001</v>
      </c>
      <c r="F283" s="5">
        <v>-1524.1498999999999</v>
      </c>
    </row>
    <row r="284" spans="1:6" hidden="1" x14ac:dyDescent="0.3">
      <c r="A284" s="1" t="s">
        <v>32</v>
      </c>
      <c r="B284" s="1" t="s">
        <v>29</v>
      </c>
      <c r="C284" s="1" t="s">
        <v>6</v>
      </c>
      <c r="D284" s="1" t="s">
        <v>8</v>
      </c>
      <c r="E284" s="5">
        <v>1221.5</v>
      </c>
      <c r="F284" s="5">
        <v>1016.323</v>
      </c>
    </row>
    <row r="285" spans="1:6" hidden="1" x14ac:dyDescent="0.3">
      <c r="A285" s="1" t="s">
        <v>32</v>
      </c>
      <c r="B285" s="1" t="s">
        <v>29</v>
      </c>
      <c r="C285" s="1" t="s">
        <v>6</v>
      </c>
      <c r="D285" s="1" t="s">
        <v>9</v>
      </c>
      <c r="E285" s="5">
        <v>17324.125</v>
      </c>
      <c r="F285" s="5">
        <v>4978.847999999999</v>
      </c>
    </row>
    <row r="286" spans="1:6" hidden="1" x14ac:dyDescent="0.3">
      <c r="A286" s="1" t="s">
        <v>32</v>
      </c>
      <c r="B286" s="1" t="s">
        <v>29</v>
      </c>
      <c r="C286" s="1" t="s">
        <v>6</v>
      </c>
      <c r="D286" s="1" t="s">
        <v>10</v>
      </c>
      <c r="E286" s="5">
        <v>1560.9299999999998</v>
      </c>
      <c r="F286" s="5">
        <v>88.752999999999929</v>
      </c>
    </row>
    <row r="287" spans="1:6" hidden="1" x14ac:dyDescent="0.3">
      <c r="A287" s="1" t="s">
        <v>32</v>
      </c>
      <c r="B287" s="1" t="s">
        <v>29</v>
      </c>
      <c r="C287" s="1" t="s">
        <v>6</v>
      </c>
      <c r="D287" s="1" t="s">
        <v>11</v>
      </c>
      <c r="E287" s="5">
        <v>27416.759999999995</v>
      </c>
      <c r="F287" s="5">
        <v>2654.2462099999998</v>
      </c>
    </row>
    <row r="288" spans="1:6" hidden="1" x14ac:dyDescent="0.3">
      <c r="A288" s="1" t="s">
        <v>32</v>
      </c>
      <c r="B288" s="1" t="s">
        <v>29</v>
      </c>
      <c r="C288" s="1" t="s">
        <v>6</v>
      </c>
      <c r="D288" s="1" t="s">
        <v>12</v>
      </c>
      <c r="E288" s="5">
        <v>66320.834999999992</v>
      </c>
      <c r="F288" s="5">
        <v>24262.460599999999</v>
      </c>
    </row>
    <row r="289" spans="1:6" hidden="1" x14ac:dyDescent="0.3">
      <c r="A289" s="1" t="s">
        <v>32</v>
      </c>
      <c r="B289" s="1" t="s">
        <v>29</v>
      </c>
      <c r="C289" s="1" t="s">
        <v>6</v>
      </c>
      <c r="D289" s="1" t="s">
        <v>13</v>
      </c>
      <c r="E289" s="5">
        <v>61911.045000000013</v>
      </c>
      <c r="F289" s="5">
        <v>6198.0272129999994</v>
      </c>
    </row>
    <row r="290" spans="1:6" hidden="1" x14ac:dyDescent="0.3">
      <c r="A290" s="1" t="s">
        <v>32</v>
      </c>
      <c r="B290" s="1" t="s">
        <v>29</v>
      </c>
      <c r="C290" s="1" t="s">
        <v>6</v>
      </c>
      <c r="D290" s="1" t="s">
        <v>14</v>
      </c>
      <c r="E290" s="5">
        <v>117.285</v>
      </c>
      <c r="F290" s="5">
        <v>-4590.0433599999997</v>
      </c>
    </row>
    <row r="291" spans="1:6" hidden="1" x14ac:dyDescent="0.3">
      <c r="A291" s="1" t="s">
        <v>32</v>
      </c>
      <c r="B291" s="1" t="s">
        <v>29</v>
      </c>
      <c r="C291" s="1" t="s">
        <v>6</v>
      </c>
      <c r="D291" s="1" t="s">
        <v>15</v>
      </c>
      <c r="E291" s="5">
        <v>74701.62000000001</v>
      </c>
      <c r="F291" s="5">
        <v>-5448.5377100000005</v>
      </c>
    </row>
    <row r="292" spans="1:6" hidden="1" x14ac:dyDescent="0.3">
      <c r="A292" s="1" t="s">
        <v>32</v>
      </c>
      <c r="B292" s="1" t="s">
        <v>29</v>
      </c>
      <c r="C292" s="1" t="s">
        <v>16</v>
      </c>
      <c r="D292" s="1" t="s">
        <v>17</v>
      </c>
      <c r="E292" s="5">
        <v>77362.775000000009</v>
      </c>
      <c r="F292" s="5">
        <v>-1142.4382200000005</v>
      </c>
    </row>
    <row r="293" spans="1:6" hidden="1" x14ac:dyDescent="0.3">
      <c r="A293" s="1" t="s">
        <v>32</v>
      </c>
      <c r="B293" s="1" t="s">
        <v>29</v>
      </c>
      <c r="C293" s="1" t="s">
        <v>16</v>
      </c>
      <c r="D293" s="1" t="s">
        <v>18</v>
      </c>
      <c r="E293" s="5">
        <v>94051.999999999985</v>
      </c>
      <c r="F293" s="5">
        <v>-14793.9459885</v>
      </c>
    </row>
    <row r="294" spans="1:6" hidden="1" x14ac:dyDescent="0.3">
      <c r="A294" s="1" t="s">
        <v>32</v>
      </c>
      <c r="B294" s="1" t="s">
        <v>29</v>
      </c>
      <c r="C294" s="1" t="s">
        <v>16</v>
      </c>
      <c r="D294" s="1" t="s">
        <v>19</v>
      </c>
      <c r="E294" s="5">
        <v>14139.895</v>
      </c>
      <c r="F294" s="5">
        <v>8495.0690999999988</v>
      </c>
    </row>
    <row r="295" spans="1:6" hidden="1" x14ac:dyDescent="0.3">
      <c r="A295" s="1" t="s">
        <v>32</v>
      </c>
      <c r="B295" s="1" t="s">
        <v>29</v>
      </c>
      <c r="C295" s="1" t="s">
        <v>16</v>
      </c>
      <c r="D295" s="1" t="s">
        <v>20</v>
      </c>
      <c r="E295" s="5">
        <v>17714.97</v>
      </c>
      <c r="F295" s="5">
        <v>1687.5336100000002</v>
      </c>
    </row>
    <row r="296" spans="1:6" hidden="1" x14ac:dyDescent="0.3">
      <c r="A296" s="1" t="s">
        <v>32</v>
      </c>
      <c r="B296" s="1" t="s">
        <v>29</v>
      </c>
      <c r="C296" s="1" t="s">
        <v>21</v>
      </c>
      <c r="D296" s="1" t="s">
        <v>22</v>
      </c>
      <c r="E296" s="5">
        <v>57727.740000000005</v>
      </c>
      <c r="F296" s="5">
        <v>15352.768287500003</v>
      </c>
    </row>
    <row r="297" spans="1:6" hidden="1" x14ac:dyDescent="0.3">
      <c r="A297" s="1" t="s">
        <v>32</v>
      </c>
      <c r="B297" s="1" t="s">
        <v>29</v>
      </c>
      <c r="C297" s="1" t="s">
        <v>21</v>
      </c>
      <c r="D297" s="1" t="s">
        <v>23</v>
      </c>
      <c r="E297" s="5">
        <v>83025.53</v>
      </c>
      <c r="F297" s="5">
        <v>35771.530830000003</v>
      </c>
    </row>
    <row r="298" spans="1:6" hidden="1" x14ac:dyDescent="0.3">
      <c r="A298" s="1" t="s">
        <v>32</v>
      </c>
      <c r="B298" s="1" t="s">
        <v>29</v>
      </c>
      <c r="C298" s="1" t="s">
        <v>21</v>
      </c>
      <c r="D298" s="1" t="s">
        <v>24</v>
      </c>
      <c r="E298" s="5">
        <v>91940.1</v>
      </c>
      <c r="F298" s="5">
        <v>35782.245666999996</v>
      </c>
    </row>
    <row r="299" spans="1:6" hidden="1" x14ac:dyDescent="0.3">
      <c r="A299" s="1" t="s">
        <v>32</v>
      </c>
      <c r="B299" s="1" t="s">
        <v>29</v>
      </c>
      <c r="C299" s="1" t="s">
        <v>21</v>
      </c>
      <c r="D299" s="1" t="s">
        <v>25</v>
      </c>
      <c r="E299" s="5">
        <v>51140.25</v>
      </c>
      <c r="F299" s="5">
        <v>11213.066900000002</v>
      </c>
    </row>
    <row r="300" spans="1:6" hidden="1" x14ac:dyDescent="0.3">
      <c r="A300" s="1" t="s">
        <v>32</v>
      </c>
      <c r="B300" s="1" t="s">
        <v>30</v>
      </c>
      <c r="C300" s="1" t="s">
        <v>6</v>
      </c>
      <c r="D300" s="1" t="s">
        <v>7</v>
      </c>
      <c r="E300" s="5">
        <v>10172.469999999998</v>
      </c>
      <c r="F300" s="5">
        <v>85.243830000000244</v>
      </c>
    </row>
    <row r="301" spans="1:6" hidden="1" x14ac:dyDescent="0.3">
      <c r="A301" s="1" t="s">
        <v>32</v>
      </c>
      <c r="B301" s="1" t="s">
        <v>30</v>
      </c>
      <c r="C301" s="1" t="s">
        <v>6</v>
      </c>
      <c r="D301" s="1" t="s">
        <v>8</v>
      </c>
      <c r="E301" s="5">
        <v>2958.4449999999997</v>
      </c>
      <c r="F301" s="5">
        <v>936.79137999999989</v>
      </c>
    </row>
    <row r="302" spans="1:6" hidden="1" x14ac:dyDescent="0.3">
      <c r="A302" s="1" t="s">
        <v>32</v>
      </c>
      <c r="B302" s="1" t="s">
        <v>30</v>
      </c>
      <c r="C302" s="1" t="s">
        <v>6</v>
      </c>
      <c r="D302" s="1" t="s">
        <v>9</v>
      </c>
      <c r="E302" s="5">
        <v>29889.755000000001</v>
      </c>
      <c r="F302" s="5">
        <v>15384.962529999999</v>
      </c>
    </row>
    <row r="303" spans="1:6" hidden="1" x14ac:dyDescent="0.3">
      <c r="A303" s="1" t="s">
        <v>32</v>
      </c>
      <c r="B303" s="1" t="s">
        <v>30</v>
      </c>
      <c r="C303" s="1" t="s">
        <v>6</v>
      </c>
      <c r="D303" s="1" t="s">
        <v>10</v>
      </c>
      <c r="E303" s="5">
        <v>3710.5950000000003</v>
      </c>
      <c r="F303" s="5">
        <v>-1160.5961499999999</v>
      </c>
    </row>
    <row r="304" spans="1:6" hidden="1" x14ac:dyDescent="0.3">
      <c r="A304" s="1" t="s">
        <v>32</v>
      </c>
      <c r="B304" s="1" t="s">
        <v>30</v>
      </c>
      <c r="C304" s="1" t="s">
        <v>6</v>
      </c>
      <c r="D304" s="1" t="s">
        <v>11</v>
      </c>
      <c r="E304" s="5">
        <v>42629.404999999999</v>
      </c>
      <c r="F304" s="5">
        <v>2541.5767299999998</v>
      </c>
    </row>
    <row r="305" spans="1:6" hidden="1" x14ac:dyDescent="0.3">
      <c r="A305" s="1" t="s">
        <v>32</v>
      </c>
      <c r="B305" s="1" t="s">
        <v>30</v>
      </c>
      <c r="C305" s="1" t="s">
        <v>6</v>
      </c>
      <c r="D305" s="1" t="s">
        <v>12</v>
      </c>
      <c r="E305" s="5">
        <v>44019.535000000011</v>
      </c>
      <c r="F305" s="5">
        <v>-2569.6661899999999</v>
      </c>
    </row>
    <row r="306" spans="1:6" hidden="1" x14ac:dyDescent="0.3">
      <c r="A306" s="1" t="s">
        <v>32</v>
      </c>
      <c r="B306" s="1" t="s">
        <v>30</v>
      </c>
      <c r="C306" s="1" t="s">
        <v>6</v>
      </c>
      <c r="D306" s="1" t="s">
        <v>13</v>
      </c>
      <c r="E306" s="5">
        <v>68655.650000000009</v>
      </c>
      <c r="F306" s="5">
        <v>32679.113599999997</v>
      </c>
    </row>
    <row r="307" spans="1:6" hidden="1" x14ac:dyDescent="0.3">
      <c r="A307" s="1" t="s">
        <v>32</v>
      </c>
      <c r="B307" s="1" t="s">
        <v>30</v>
      </c>
      <c r="C307" s="1" t="s">
        <v>6</v>
      </c>
      <c r="D307" s="1" t="s">
        <v>14</v>
      </c>
      <c r="E307" s="5">
        <v>852.81</v>
      </c>
      <c r="F307" s="5">
        <v>78.534680000000009</v>
      </c>
    </row>
    <row r="308" spans="1:6" hidden="1" x14ac:dyDescent="0.3">
      <c r="A308" s="1" t="s">
        <v>32</v>
      </c>
      <c r="B308" s="1" t="s">
        <v>30</v>
      </c>
      <c r="C308" s="1" t="s">
        <v>6</v>
      </c>
      <c r="D308" s="1" t="s">
        <v>15</v>
      </c>
      <c r="E308" s="5">
        <v>179903.21999999997</v>
      </c>
      <c r="F308" s="5">
        <v>25231.12423999999</v>
      </c>
    </row>
    <row r="309" spans="1:6" hidden="1" x14ac:dyDescent="0.3">
      <c r="A309" s="1" t="s">
        <v>32</v>
      </c>
      <c r="B309" s="1" t="s">
        <v>30</v>
      </c>
      <c r="C309" s="1" t="s">
        <v>16</v>
      </c>
      <c r="D309" s="1" t="s">
        <v>17</v>
      </c>
      <c r="E309" s="5">
        <v>137489.1</v>
      </c>
      <c r="F309" s="5">
        <v>48058.066350000001</v>
      </c>
    </row>
    <row r="310" spans="1:6" hidden="1" x14ac:dyDescent="0.3">
      <c r="A310" s="1" t="s">
        <v>32</v>
      </c>
      <c r="B310" s="1" t="s">
        <v>30</v>
      </c>
      <c r="C310" s="1" t="s">
        <v>16</v>
      </c>
      <c r="D310" s="1" t="s">
        <v>18</v>
      </c>
      <c r="E310" s="5">
        <v>156278.85</v>
      </c>
      <c r="F310" s="5">
        <v>-17257.181938500005</v>
      </c>
    </row>
    <row r="311" spans="1:6" hidden="1" x14ac:dyDescent="0.3">
      <c r="A311" s="1" t="s">
        <v>32</v>
      </c>
      <c r="B311" s="1" t="s">
        <v>30</v>
      </c>
      <c r="C311" s="1" t="s">
        <v>16</v>
      </c>
      <c r="D311" s="1" t="s">
        <v>19</v>
      </c>
      <c r="E311" s="5">
        <v>113178.87</v>
      </c>
      <c r="F311" s="5">
        <v>-3134.0603000000006</v>
      </c>
    </row>
    <row r="312" spans="1:6" hidden="1" x14ac:dyDescent="0.3">
      <c r="A312" s="1" t="s">
        <v>32</v>
      </c>
      <c r="B312" s="1" t="s">
        <v>30</v>
      </c>
      <c r="C312" s="1" t="s">
        <v>16</v>
      </c>
      <c r="D312" s="1" t="s">
        <v>20</v>
      </c>
      <c r="E312" s="5">
        <v>91888.544999999984</v>
      </c>
      <c r="F312" s="5">
        <v>28748.767109999993</v>
      </c>
    </row>
    <row r="313" spans="1:6" hidden="1" x14ac:dyDescent="0.3">
      <c r="A313" s="1" t="s">
        <v>32</v>
      </c>
      <c r="B313" s="1" t="s">
        <v>30</v>
      </c>
      <c r="C313" s="1" t="s">
        <v>21</v>
      </c>
      <c r="D313" s="1" t="s">
        <v>22</v>
      </c>
      <c r="E313" s="5">
        <v>46651.149999999987</v>
      </c>
      <c r="F313" s="5">
        <v>6328.4688866000015</v>
      </c>
    </row>
    <row r="314" spans="1:6" hidden="1" x14ac:dyDescent="0.3">
      <c r="A314" s="1" t="s">
        <v>32</v>
      </c>
      <c r="B314" s="1" t="s">
        <v>30</v>
      </c>
      <c r="C314" s="1" t="s">
        <v>21</v>
      </c>
      <c r="D314" s="1" t="s">
        <v>23</v>
      </c>
      <c r="E314" s="5">
        <v>109938.84999999999</v>
      </c>
      <c r="F314" s="5">
        <v>48695.852799999993</v>
      </c>
    </row>
    <row r="315" spans="1:6" hidden="1" x14ac:dyDescent="0.3">
      <c r="A315" s="1" t="s">
        <v>32</v>
      </c>
      <c r="B315" s="1" t="s">
        <v>30</v>
      </c>
      <c r="C315" s="1" t="s">
        <v>21</v>
      </c>
      <c r="D315" s="1" t="s">
        <v>24</v>
      </c>
      <c r="E315" s="5">
        <v>165135.59999999995</v>
      </c>
      <c r="F315" s="5">
        <v>47950.076720000005</v>
      </c>
    </row>
    <row r="316" spans="1:6" hidden="1" x14ac:dyDescent="0.3">
      <c r="A316" s="2" t="s">
        <v>32</v>
      </c>
      <c r="B316" s="1" t="s">
        <v>30</v>
      </c>
      <c r="C316" s="1" t="s">
        <v>21</v>
      </c>
      <c r="D316" s="1" t="s">
        <v>25</v>
      </c>
      <c r="E316" s="5">
        <v>93559.445000000007</v>
      </c>
      <c r="F316" s="5">
        <v>23271.196437999999</v>
      </c>
    </row>
    <row r="317" spans="1:6" hidden="1" x14ac:dyDescent="0.3">
      <c r="A317" s="1" t="s">
        <v>33</v>
      </c>
      <c r="B317" s="1" t="s">
        <v>5</v>
      </c>
      <c r="C317" s="1" t="s">
        <v>6</v>
      </c>
      <c r="D317" s="1" t="s">
        <v>7</v>
      </c>
      <c r="E317" s="5">
        <v>12121.934999999999</v>
      </c>
      <c r="F317" s="5">
        <v>-8371.1231100000005</v>
      </c>
    </row>
    <row r="318" spans="1:6" hidden="1" x14ac:dyDescent="0.3">
      <c r="A318" s="1" t="s">
        <v>33</v>
      </c>
      <c r="B318" s="1" t="s">
        <v>5</v>
      </c>
      <c r="C318" s="1" t="s">
        <v>6</v>
      </c>
      <c r="D318" s="1" t="s">
        <v>8</v>
      </c>
      <c r="E318" s="5">
        <v>1753.885</v>
      </c>
      <c r="F318" s="5">
        <v>1636.5411999999999</v>
      </c>
    </row>
    <row r="319" spans="1:6" hidden="1" x14ac:dyDescent="0.3">
      <c r="A319" s="1" t="s">
        <v>33</v>
      </c>
      <c r="B319" s="1" t="s">
        <v>5</v>
      </c>
      <c r="C319" s="1" t="s">
        <v>6</v>
      </c>
      <c r="D319" s="1" t="s">
        <v>9</v>
      </c>
      <c r="E319" s="5">
        <v>6417.670000000001</v>
      </c>
      <c r="F319" s="5">
        <v>2912.7658000000001</v>
      </c>
    </row>
    <row r="320" spans="1:6" hidden="1" x14ac:dyDescent="0.3">
      <c r="A320" s="1" t="s">
        <v>33</v>
      </c>
      <c r="B320" s="1" t="s">
        <v>5</v>
      </c>
      <c r="C320" s="1" t="s">
        <v>6</v>
      </c>
      <c r="D320" s="1" t="s">
        <v>10</v>
      </c>
      <c r="E320" s="5">
        <v>2265.4450000000002</v>
      </c>
      <c r="F320" s="5">
        <v>-1890.44352</v>
      </c>
    </row>
    <row r="321" spans="1:6" hidden="1" x14ac:dyDescent="0.3">
      <c r="A321" s="1" t="s">
        <v>33</v>
      </c>
      <c r="B321" s="1" t="s">
        <v>5</v>
      </c>
      <c r="C321" s="1" t="s">
        <v>6</v>
      </c>
      <c r="D321" s="1" t="s">
        <v>11</v>
      </c>
      <c r="E321" s="5">
        <v>58528.89</v>
      </c>
      <c r="F321" s="5">
        <v>15665.86658</v>
      </c>
    </row>
    <row r="322" spans="1:6" hidden="1" x14ac:dyDescent="0.3">
      <c r="A322" s="1" t="s">
        <v>33</v>
      </c>
      <c r="B322" s="1" t="s">
        <v>5</v>
      </c>
      <c r="C322" s="1" t="s">
        <v>6</v>
      </c>
      <c r="D322" s="1" t="s">
        <v>12</v>
      </c>
      <c r="E322" s="5">
        <v>32769.834999999999</v>
      </c>
      <c r="F322" s="5">
        <v>2445.9031099999997</v>
      </c>
    </row>
    <row r="323" spans="1:6" hidden="1" x14ac:dyDescent="0.3">
      <c r="A323" s="1" t="s">
        <v>33</v>
      </c>
      <c r="B323" s="1" t="s">
        <v>5</v>
      </c>
      <c r="C323" s="1" t="s">
        <v>6</v>
      </c>
      <c r="D323" s="1" t="s">
        <v>13</v>
      </c>
      <c r="E323" s="5">
        <v>141992.69000000003</v>
      </c>
      <c r="F323" s="5">
        <v>75828.542796999973</v>
      </c>
    </row>
    <row r="324" spans="1:6" hidden="1" x14ac:dyDescent="0.3">
      <c r="A324" s="1" t="s">
        <v>33</v>
      </c>
      <c r="B324" s="1" t="s">
        <v>5</v>
      </c>
      <c r="C324" s="1" t="s">
        <v>6</v>
      </c>
      <c r="D324" s="1" t="s">
        <v>14</v>
      </c>
      <c r="E324" s="5">
        <v>901.11</v>
      </c>
      <c r="F324" s="5">
        <v>-153.94644999999997</v>
      </c>
    </row>
    <row r="325" spans="1:6" hidden="1" x14ac:dyDescent="0.3">
      <c r="A325" s="1" t="s">
        <v>33</v>
      </c>
      <c r="B325" s="1" t="s">
        <v>5</v>
      </c>
      <c r="C325" s="1" t="s">
        <v>6</v>
      </c>
      <c r="D325" s="1" t="s">
        <v>15</v>
      </c>
      <c r="E325" s="5">
        <v>126641.83000000002</v>
      </c>
      <c r="F325" s="5">
        <v>11682.76613</v>
      </c>
    </row>
    <row r="326" spans="1:6" hidden="1" x14ac:dyDescent="0.3">
      <c r="A326" s="1" t="s">
        <v>33</v>
      </c>
      <c r="B326" s="1" t="s">
        <v>5</v>
      </c>
      <c r="C326" s="1" t="s">
        <v>16</v>
      </c>
      <c r="D326" s="1" t="s">
        <v>17</v>
      </c>
      <c r="E326" s="5">
        <v>275377.58499999996</v>
      </c>
      <c r="F326" s="5">
        <v>36073.160199999998</v>
      </c>
    </row>
    <row r="327" spans="1:6" hidden="1" x14ac:dyDescent="0.3">
      <c r="A327" s="1" t="s">
        <v>33</v>
      </c>
      <c r="B327" s="1" t="s">
        <v>5</v>
      </c>
      <c r="C327" s="1" t="s">
        <v>16</v>
      </c>
      <c r="D327" s="1" t="s">
        <v>18</v>
      </c>
      <c r="E327" s="5">
        <v>107536.345</v>
      </c>
      <c r="F327" s="5">
        <v>-13246.583164500002</v>
      </c>
    </row>
    <row r="328" spans="1:6" hidden="1" x14ac:dyDescent="0.3">
      <c r="A328" s="1" t="s">
        <v>33</v>
      </c>
      <c r="B328" s="1" t="s">
        <v>5</v>
      </c>
      <c r="C328" s="1" t="s">
        <v>16</v>
      </c>
      <c r="D328" s="1" t="s">
        <v>19</v>
      </c>
      <c r="E328" s="5">
        <v>40272.435000000005</v>
      </c>
      <c r="F328" s="5">
        <v>-9905.6171200000008</v>
      </c>
    </row>
    <row r="329" spans="1:6" hidden="1" x14ac:dyDescent="0.3">
      <c r="A329" s="1" t="s">
        <v>33</v>
      </c>
      <c r="B329" s="1" t="s">
        <v>5</v>
      </c>
      <c r="C329" s="1" t="s">
        <v>16</v>
      </c>
      <c r="D329" s="1" t="s">
        <v>20</v>
      </c>
      <c r="E329" s="5">
        <v>60519.69000000001</v>
      </c>
      <c r="F329" s="5">
        <v>9724.409450000001</v>
      </c>
    </row>
    <row r="330" spans="1:6" hidden="1" x14ac:dyDescent="0.3">
      <c r="A330" s="1" t="s">
        <v>33</v>
      </c>
      <c r="B330" s="1" t="s">
        <v>5</v>
      </c>
      <c r="C330" s="1" t="s">
        <v>21</v>
      </c>
      <c r="D330" s="1" t="s">
        <v>22</v>
      </c>
      <c r="E330" s="5">
        <v>46298.069999999992</v>
      </c>
      <c r="F330" s="5">
        <v>11032.842870000002</v>
      </c>
    </row>
    <row r="331" spans="1:6" hidden="1" x14ac:dyDescent="0.3">
      <c r="A331" s="1" t="s">
        <v>33</v>
      </c>
      <c r="B331" s="1" t="s">
        <v>5</v>
      </c>
      <c r="C331" s="1" t="s">
        <v>21</v>
      </c>
      <c r="D331" s="1" t="s">
        <v>23</v>
      </c>
      <c r="E331" s="5">
        <v>314217.82</v>
      </c>
      <c r="F331" s="5">
        <v>3943.5312000000004</v>
      </c>
    </row>
    <row r="332" spans="1:6" hidden="1" x14ac:dyDescent="0.3">
      <c r="A332" s="1" t="s">
        <v>33</v>
      </c>
      <c r="B332" s="1" t="s">
        <v>5</v>
      </c>
      <c r="C332" s="1" t="s">
        <v>21</v>
      </c>
      <c r="D332" s="1" t="s">
        <v>24</v>
      </c>
      <c r="E332" s="5">
        <v>166237.40000000002</v>
      </c>
      <c r="F332" s="5">
        <v>32493.127366000004</v>
      </c>
    </row>
    <row r="333" spans="1:6" hidden="1" x14ac:dyDescent="0.3">
      <c r="A333" s="1" t="s">
        <v>33</v>
      </c>
      <c r="B333" s="1" t="s">
        <v>5</v>
      </c>
      <c r="C333" s="1" t="s">
        <v>21</v>
      </c>
      <c r="D333" s="1" t="s">
        <v>25</v>
      </c>
      <c r="E333" s="5">
        <v>248586.69500000001</v>
      </c>
      <c r="F333" s="5">
        <v>-110641.33808000003</v>
      </c>
    </row>
    <row r="334" spans="1:6" hidden="1" x14ac:dyDescent="0.3">
      <c r="A334" s="1" t="s">
        <v>33</v>
      </c>
      <c r="B334" s="1" t="s">
        <v>26</v>
      </c>
      <c r="C334" s="1" t="s">
        <v>6</v>
      </c>
      <c r="D334" s="1" t="s">
        <v>7</v>
      </c>
      <c r="E334" s="5">
        <v>4037.7400000000002</v>
      </c>
      <c r="F334" s="5">
        <v>952.92470000000003</v>
      </c>
    </row>
    <row r="335" spans="1:6" hidden="1" x14ac:dyDescent="0.3">
      <c r="A335" s="1" t="s">
        <v>33</v>
      </c>
      <c r="B335" s="1" t="s">
        <v>26</v>
      </c>
      <c r="C335" s="1" t="s">
        <v>6</v>
      </c>
      <c r="D335" s="1" t="s">
        <v>8</v>
      </c>
      <c r="E335" s="5">
        <v>565.31999999999994</v>
      </c>
      <c r="F335" s="5">
        <v>-312.18040000000002</v>
      </c>
    </row>
    <row r="336" spans="1:6" hidden="1" x14ac:dyDescent="0.3">
      <c r="A336" s="1" t="s">
        <v>33</v>
      </c>
      <c r="B336" s="1" t="s">
        <v>26</v>
      </c>
      <c r="C336" s="1" t="s">
        <v>6</v>
      </c>
      <c r="D336" s="1" t="s">
        <v>9</v>
      </c>
      <c r="E336" s="5">
        <v>2431.38</v>
      </c>
      <c r="F336" s="5">
        <v>-448.83867000000009</v>
      </c>
    </row>
    <row r="337" spans="1:6" hidden="1" x14ac:dyDescent="0.3">
      <c r="A337" s="1" t="s">
        <v>33</v>
      </c>
      <c r="B337" s="1" t="s">
        <v>26</v>
      </c>
      <c r="C337" s="1" t="s">
        <v>6</v>
      </c>
      <c r="D337" s="1" t="s">
        <v>10</v>
      </c>
      <c r="E337" s="5">
        <v>352.94</v>
      </c>
      <c r="F337" s="5">
        <v>638.82000000000005</v>
      </c>
    </row>
    <row r="338" spans="1:6" hidden="1" x14ac:dyDescent="0.3">
      <c r="A338" s="1" t="s">
        <v>33</v>
      </c>
      <c r="B338" s="1" t="s">
        <v>26</v>
      </c>
      <c r="C338" s="1" t="s">
        <v>6</v>
      </c>
      <c r="D338" s="1" t="s">
        <v>11</v>
      </c>
      <c r="E338" s="5">
        <v>10233.334999999999</v>
      </c>
      <c r="F338" s="5">
        <v>760.94409999999993</v>
      </c>
    </row>
    <row r="339" spans="1:6" hidden="1" x14ac:dyDescent="0.3">
      <c r="A339" s="1" t="s">
        <v>33</v>
      </c>
      <c r="B339" s="1" t="s">
        <v>26</v>
      </c>
      <c r="C339" s="1" t="s">
        <v>6</v>
      </c>
      <c r="D339" s="1" t="s">
        <v>12</v>
      </c>
      <c r="E339" s="5">
        <v>19973.939999999999</v>
      </c>
      <c r="F339" s="5">
        <v>2573.68615</v>
      </c>
    </row>
    <row r="340" spans="1:6" hidden="1" x14ac:dyDescent="0.3">
      <c r="A340" s="1" t="s">
        <v>33</v>
      </c>
      <c r="B340" s="1" t="s">
        <v>26</v>
      </c>
      <c r="C340" s="1" t="s">
        <v>6</v>
      </c>
      <c r="D340" s="1" t="s">
        <v>13</v>
      </c>
      <c r="E340" s="5">
        <v>11436.985000000001</v>
      </c>
      <c r="F340" s="5">
        <v>6890.2148139999999</v>
      </c>
    </row>
    <row r="341" spans="1:6" hidden="1" x14ac:dyDescent="0.3">
      <c r="A341" s="1" t="s">
        <v>33</v>
      </c>
      <c r="B341" s="1" t="s">
        <v>26</v>
      </c>
      <c r="C341" s="1" t="s">
        <v>6</v>
      </c>
      <c r="D341" s="1" t="s">
        <v>14</v>
      </c>
      <c r="E341" s="5">
        <v>221.2</v>
      </c>
      <c r="F341" s="5">
        <v>75.149549999999991</v>
      </c>
    </row>
    <row r="342" spans="1:6" hidden="1" x14ac:dyDescent="0.3">
      <c r="A342" s="1" t="s">
        <v>33</v>
      </c>
      <c r="B342" s="1" t="s">
        <v>26</v>
      </c>
      <c r="C342" s="1" t="s">
        <v>6</v>
      </c>
      <c r="D342" s="1" t="s">
        <v>15</v>
      </c>
      <c r="E342" s="5">
        <v>26278.420000000006</v>
      </c>
      <c r="F342" s="5">
        <v>-11360.696031999998</v>
      </c>
    </row>
    <row r="343" spans="1:6" hidden="1" x14ac:dyDescent="0.3">
      <c r="A343" s="1" t="s">
        <v>33</v>
      </c>
      <c r="B343" s="1" t="s">
        <v>26</v>
      </c>
      <c r="C343" s="1" t="s">
        <v>16</v>
      </c>
      <c r="D343" s="1" t="s">
        <v>17</v>
      </c>
      <c r="E343" s="5">
        <v>91120.925000000003</v>
      </c>
      <c r="F343" s="5">
        <v>44893.157749999998</v>
      </c>
    </row>
    <row r="344" spans="1:6" hidden="1" x14ac:dyDescent="0.3">
      <c r="A344" s="1" t="s">
        <v>33</v>
      </c>
      <c r="B344" s="1" t="s">
        <v>26</v>
      </c>
      <c r="C344" s="1" t="s">
        <v>16</v>
      </c>
      <c r="D344" s="1" t="s">
        <v>18</v>
      </c>
      <c r="E344" s="5">
        <v>63134.364999999998</v>
      </c>
      <c r="F344" s="5">
        <v>-5492.3074968999999</v>
      </c>
    </row>
    <row r="345" spans="1:6" hidden="1" x14ac:dyDescent="0.3">
      <c r="A345" s="1" t="s">
        <v>33</v>
      </c>
      <c r="B345" s="1" t="s">
        <v>26</v>
      </c>
      <c r="C345" s="1" t="s">
        <v>16</v>
      </c>
      <c r="D345" s="1" t="s">
        <v>19</v>
      </c>
      <c r="E345" s="5">
        <v>25273.57</v>
      </c>
      <c r="F345" s="5">
        <v>17053.577800000003</v>
      </c>
    </row>
    <row r="346" spans="1:6" hidden="1" x14ac:dyDescent="0.3">
      <c r="A346" s="1" t="s">
        <v>33</v>
      </c>
      <c r="B346" s="1" t="s">
        <v>26</v>
      </c>
      <c r="C346" s="1" t="s">
        <v>16</v>
      </c>
      <c r="D346" s="1" t="s">
        <v>20</v>
      </c>
      <c r="E346" s="5">
        <v>31026.974999999995</v>
      </c>
      <c r="F346" s="5">
        <v>12069.584869999999</v>
      </c>
    </row>
    <row r="347" spans="1:6" hidden="1" x14ac:dyDescent="0.3">
      <c r="A347" s="1" t="s">
        <v>33</v>
      </c>
      <c r="B347" s="1" t="s">
        <v>26</v>
      </c>
      <c r="C347" s="1" t="s">
        <v>21</v>
      </c>
      <c r="D347" s="1" t="s">
        <v>22</v>
      </c>
      <c r="E347" s="5">
        <v>14515.094999999999</v>
      </c>
      <c r="F347" s="5">
        <v>488.47574999999983</v>
      </c>
    </row>
    <row r="348" spans="1:6" hidden="1" x14ac:dyDescent="0.3">
      <c r="A348" s="1" t="s">
        <v>33</v>
      </c>
      <c r="B348" s="1" t="s">
        <v>26</v>
      </c>
      <c r="C348" s="1" t="s">
        <v>21</v>
      </c>
      <c r="D348" s="1" t="s">
        <v>23</v>
      </c>
      <c r="E348" s="5">
        <v>55876.380000000005</v>
      </c>
      <c r="F348" s="5">
        <v>21093.024539999999</v>
      </c>
    </row>
    <row r="349" spans="1:6" hidden="1" x14ac:dyDescent="0.3">
      <c r="A349" s="1" t="s">
        <v>33</v>
      </c>
      <c r="B349" s="1" t="s">
        <v>26</v>
      </c>
      <c r="C349" s="1" t="s">
        <v>21</v>
      </c>
      <c r="D349" s="1" t="s">
        <v>24</v>
      </c>
      <c r="E349" s="5">
        <v>63632.904999999999</v>
      </c>
      <c r="F349" s="5">
        <v>14056.117208</v>
      </c>
    </row>
    <row r="350" spans="1:6" hidden="1" x14ac:dyDescent="0.3">
      <c r="A350" s="1" t="s">
        <v>33</v>
      </c>
      <c r="B350" s="1" t="s">
        <v>26</v>
      </c>
      <c r="C350" s="1" t="s">
        <v>21</v>
      </c>
      <c r="D350" s="1" t="s">
        <v>25</v>
      </c>
      <c r="E350" s="5">
        <v>59771.285000000003</v>
      </c>
      <c r="F350" s="5">
        <v>28930.3364</v>
      </c>
    </row>
    <row r="351" spans="1:6" hidden="1" x14ac:dyDescent="0.3">
      <c r="A351" s="1" t="s">
        <v>33</v>
      </c>
      <c r="B351" s="1" t="s">
        <v>27</v>
      </c>
      <c r="C351" s="1" t="s">
        <v>6</v>
      </c>
      <c r="D351" s="1" t="s">
        <v>7</v>
      </c>
      <c r="E351" s="5">
        <v>27611.5</v>
      </c>
      <c r="F351" s="5">
        <v>2721.9972500000003</v>
      </c>
    </row>
    <row r="352" spans="1:6" hidden="1" x14ac:dyDescent="0.3">
      <c r="A352" s="1" t="s">
        <v>33</v>
      </c>
      <c r="B352" s="1" t="s">
        <v>27</v>
      </c>
      <c r="C352" s="1" t="s">
        <v>6</v>
      </c>
      <c r="D352" s="1" t="s">
        <v>8</v>
      </c>
      <c r="E352" s="5">
        <v>2508.7649999999999</v>
      </c>
      <c r="F352" s="5">
        <v>414.05384999999995</v>
      </c>
    </row>
    <row r="353" spans="1:6" hidden="1" x14ac:dyDescent="0.3">
      <c r="A353" s="1" t="s">
        <v>33</v>
      </c>
      <c r="B353" s="1" t="s">
        <v>27</v>
      </c>
      <c r="C353" s="1" t="s">
        <v>6</v>
      </c>
      <c r="D353" s="1" t="s">
        <v>9</v>
      </c>
      <c r="E353" s="5">
        <v>3724.07</v>
      </c>
      <c r="F353" s="5">
        <v>803.63114999999993</v>
      </c>
    </row>
    <row r="354" spans="1:6" hidden="1" x14ac:dyDescent="0.3">
      <c r="A354" s="1" t="s">
        <v>33</v>
      </c>
      <c r="B354" s="1" t="s">
        <v>27</v>
      </c>
      <c r="C354" s="1" t="s">
        <v>6</v>
      </c>
      <c r="D354" s="1" t="s">
        <v>10</v>
      </c>
      <c r="E354" s="5">
        <v>821.625</v>
      </c>
      <c r="F354" s="5">
        <v>66.969000000000051</v>
      </c>
    </row>
    <row r="355" spans="1:6" hidden="1" x14ac:dyDescent="0.3">
      <c r="A355" s="1" t="s">
        <v>33</v>
      </c>
      <c r="B355" s="1" t="s">
        <v>27</v>
      </c>
      <c r="C355" s="1" t="s">
        <v>6</v>
      </c>
      <c r="D355" s="1" t="s">
        <v>11</v>
      </c>
      <c r="E355" s="5">
        <v>38792.704999999987</v>
      </c>
      <c r="F355" s="5">
        <v>13286.974645000002</v>
      </c>
    </row>
    <row r="356" spans="1:6" hidden="1" x14ac:dyDescent="0.3">
      <c r="A356" s="1" t="s">
        <v>33</v>
      </c>
      <c r="B356" s="1" t="s">
        <v>27</v>
      </c>
      <c r="C356" s="1" t="s">
        <v>6</v>
      </c>
      <c r="D356" s="1" t="s">
        <v>12</v>
      </c>
      <c r="E356" s="5">
        <v>29458.485000000004</v>
      </c>
      <c r="F356" s="5">
        <v>4124.8578000000016</v>
      </c>
    </row>
    <row r="357" spans="1:6" hidden="1" x14ac:dyDescent="0.3">
      <c r="A357" s="1" t="s">
        <v>33</v>
      </c>
      <c r="B357" s="1" t="s">
        <v>27</v>
      </c>
      <c r="C357" s="1" t="s">
        <v>6</v>
      </c>
      <c r="D357" s="1" t="s">
        <v>13</v>
      </c>
      <c r="E357" s="5">
        <v>31039.469999999998</v>
      </c>
      <c r="F357" s="5">
        <v>16286.298602000001</v>
      </c>
    </row>
    <row r="358" spans="1:6" hidden="1" x14ac:dyDescent="0.3">
      <c r="A358" s="1" t="s">
        <v>33</v>
      </c>
      <c r="B358" s="1" t="s">
        <v>27</v>
      </c>
      <c r="C358" s="1" t="s">
        <v>6</v>
      </c>
      <c r="D358" s="1" t="s">
        <v>14</v>
      </c>
      <c r="E358" s="5">
        <v>2419.9349999999999</v>
      </c>
      <c r="F358" s="5">
        <v>-846.20514999999978</v>
      </c>
    </row>
    <row r="359" spans="1:6" hidden="1" x14ac:dyDescent="0.3">
      <c r="A359" s="1" t="s">
        <v>33</v>
      </c>
      <c r="B359" s="1" t="s">
        <v>27</v>
      </c>
      <c r="C359" s="1" t="s">
        <v>6</v>
      </c>
      <c r="D359" s="1" t="s">
        <v>15</v>
      </c>
      <c r="E359" s="5">
        <v>91512.75</v>
      </c>
      <c r="F359" s="5">
        <v>1410.4032600000007</v>
      </c>
    </row>
    <row r="360" spans="1:6" hidden="1" x14ac:dyDescent="0.3">
      <c r="A360" s="1" t="s">
        <v>33</v>
      </c>
      <c r="B360" s="1" t="s">
        <v>27</v>
      </c>
      <c r="C360" s="1" t="s">
        <v>16</v>
      </c>
      <c r="D360" s="1" t="s">
        <v>17</v>
      </c>
      <c r="E360" s="5">
        <v>99430.099999999977</v>
      </c>
      <c r="F360" s="5">
        <v>17670.54205</v>
      </c>
    </row>
    <row r="361" spans="1:6" hidden="1" x14ac:dyDescent="0.3">
      <c r="A361" s="1" t="s">
        <v>33</v>
      </c>
      <c r="B361" s="1" t="s">
        <v>27</v>
      </c>
      <c r="C361" s="1" t="s">
        <v>16</v>
      </c>
      <c r="D361" s="1" t="s">
        <v>18</v>
      </c>
      <c r="E361" s="5">
        <v>91668.079999999987</v>
      </c>
      <c r="F361" s="5">
        <v>-9810.6553041000006</v>
      </c>
    </row>
    <row r="362" spans="1:6" hidden="1" x14ac:dyDescent="0.3">
      <c r="A362" s="1" t="s">
        <v>33</v>
      </c>
      <c r="B362" s="1" t="s">
        <v>27</v>
      </c>
      <c r="C362" s="1" t="s">
        <v>16</v>
      </c>
      <c r="D362" s="1" t="s">
        <v>19</v>
      </c>
      <c r="E362" s="5">
        <v>83521.900000000023</v>
      </c>
      <c r="F362" s="5">
        <v>4065.9416000000015</v>
      </c>
    </row>
    <row r="363" spans="1:6" hidden="1" x14ac:dyDescent="0.3">
      <c r="A363" s="1" t="s">
        <v>33</v>
      </c>
      <c r="B363" s="1" t="s">
        <v>27</v>
      </c>
      <c r="C363" s="1" t="s">
        <v>16</v>
      </c>
      <c r="D363" s="1" t="s">
        <v>20</v>
      </c>
      <c r="E363" s="5">
        <v>38698.31</v>
      </c>
      <c r="F363" s="5">
        <v>5090.9432000000006</v>
      </c>
    </row>
    <row r="364" spans="1:6" hidden="1" x14ac:dyDescent="0.3">
      <c r="A364" s="1" t="s">
        <v>33</v>
      </c>
      <c r="B364" s="1" t="s">
        <v>27</v>
      </c>
      <c r="C364" s="1" t="s">
        <v>21</v>
      </c>
      <c r="D364" s="1" t="s">
        <v>22</v>
      </c>
      <c r="E364" s="5">
        <v>32609.919999999991</v>
      </c>
      <c r="F364" s="5">
        <v>542.98825000000011</v>
      </c>
    </row>
    <row r="365" spans="1:6" hidden="1" x14ac:dyDescent="0.3">
      <c r="A365" s="1" t="s">
        <v>33</v>
      </c>
      <c r="B365" s="1" t="s">
        <v>27</v>
      </c>
      <c r="C365" s="1" t="s">
        <v>21</v>
      </c>
      <c r="D365" s="1" t="s">
        <v>23</v>
      </c>
      <c r="E365" s="5">
        <v>42503.055</v>
      </c>
      <c r="F365" s="5">
        <v>23992.199700000005</v>
      </c>
    </row>
    <row r="366" spans="1:6" hidden="1" x14ac:dyDescent="0.3">
      <c r="A366" s="1" t="s">
        <v>33</v>
      </c>
      <c r="B366" s="1" t="s">
        <v>27</v>
      </c>
      <c r="C366" s="1" t="s">
        <v>21</v>
      </c>
      <c r="D366" s="1" t="s">
        <v>24</v>
      </c>
      <c r="E366" s="5">
        <v>99811.6</v>
      </c>
      <c r="F366" s="5">
        <v>17558.837309999999</v>
      </c>
    </row>
    <row r="367" spans="1:6" hidden="1" x14ac:dyDescent="0.3">
      <c r="A367" s="1" t="s">
        <v>33</v>
      </c>
      <c r="B367" s="1" t="s">
        <v>27</v>
      </c>
      <c r="C367" s="1" t="s">
        <v>21</v>
      </c>
      <c r="D367" s="1" t="s">
        <v>25</v>
      </c>
      <c r="E367" s="5">
        <v>157594.36000000002</v>
      </c>
      <c r="F367" s="5">
        <v>682.53780000000017</v>
      </c>
    </row>
    <row r="368" spans="1:6" hidden="1" x14ac:dyDescent="0.3">
      <c r="A368" s="1" t="s">
        <v>33</v>
      </c>
      <c r="B368" s="1" t="s">
        <v>28</v>
      </c>
      <c r="C368" s="1" t="s">
        <v>6</v>
      </c>
      <c r="D368" s="1" t="s">
        <v>7</v>
      </c>
      <c r="E368" s="5">
        <v>5580.1900000000005</v>
      </c>
      <c r="F368" s="5">
        <v>-776.83899999999949</v>
      </c>
    </row>
    <row r="369" spans="1:6" hidden="1" x14ac:dyDescent="0.3">
      <c r="A369" s="1" t="s">
        <v>33</v>
      </c>
      <c r="B369" s="1" t="s">
        <v>28</v>
      </c>
      <c r="C369" s="1" t="s">
        <v>6</v>
      </c>
      <c r="D369" s="1" t="s">
        <v>8</v>
      </c>
      <c r="E369" s="5">
        <v>2285.4300000000003</v>
      </c>
      <c r="F369" s="5">
        <v>3187.6811400000001</v>
      </c>
    </row>
    <row r="370" spans="1:6" hidden="1" x14ac:dyDescent="0.3">
      <c r="A370" s="1" t="s">
        <v>33</v>
      </c>
      <c r="B370" s="1" t="s">
        <v>28</v>
      </c>
      <c r="C370" s="1" t="s">
        <v>6</v>
      </c>
      <c r="D370" s="1" t="s">
        <v>9</v>
      </c>
      <c r="E370" s="5">
        <v>25299.120000000003</v>
      </c>
      <c r="F370" s="5">
        <v>14929.20429</v>
      </c>
    </row>
    <row r="371" spans="1:6" hidden="1" x14ac:dyDescent="0.3">
      <c r="A371" s="1" t="s">
        <v>33</v>
      </c>
      <c r="B371" s="1" t="s">
        <v>28</v>
      </c>
      <c r="C371" s="1" t="s">
        <v>6</v>
      </c>
      <c r="D371" s="1" t="s">
        <v>10</v>
      </c>
      <c r="E371" s="5">
        <v>43690.36</v>
      </c>
      <c r="F371" s="5">
        <v>-720.98250000000007</v>
      </c>
    </row>
    <row r="372" spans="1:6" hidden="1" x14ac:dyDescent="0.3">
      <c r="A372" s="1" t="s">
        <v>33</v>
      </c>
      <c r="B372" s="1" t="s">
        <v>28</v>
      </c>
      <c r="C372" s="1" t="s">
        <v>6</v>
      </c>
      <c r="D372" s="1" t="s">
        <v>11</v>
      </c>
      <c r="E372" s="5">
        <v>19642.559999999998</v>
      </c>
      <c r="F372" s="5">
        <v>-382.42638000000034</v>
      </c>
    </row>
    <row r="373" spans="1:6" hidden="1" x14ac:dyDescent="0.3">
      <c r="A373" s="1" t="s">
        <v>33</v>
      </c>
      <c r="B373" s="1" t="s">
        <v>28</v>
      </c>
      <c r="C373" s="1" t="s">
        <v>6</v>
      </c>
      <c r="D373" s="1" t="s">
        <v>12</v>
      </c>
      <c r="E373" s="5">
        <v>18753.63</v>
      </c>
      <c r="F373" s="5">
        <v>852.68679999999995</v>
      </c>
    </row>
    <row r="374" spans="1:6" hidden="1" x14ac:dyDescent="0.3">
      <c r="A374" s="1" t="s">
        <v>33</v>
      </c>
      <c r="B374" s="1" t="s">
        <v>28</v>
      </c>
      <c r="C374" s="1" t="s">
        <v>6</v>
      </c>
      <c r="D374" s="1" t="s">
        <v>13</v>
      </c>
      <c r="E374" s="5">
        <v>39093.424999999988</v>
      </c>
      <c r="F374" s="5">
        <v>13456.077691</v>
      </c>
    </row>
    <row r="375" spans="1:6" hidden="1" x14ac:dyDescent="0.3">
      <c r="A375" s="1" t="s">
        <v>33</v>
      </c>
      <c r="B375" s="1" t="s">
        <v>28</v>
      </c>
      <c r="C375" s="1" t="s">
        <v>6</v>
      </c>
      <c r="D375" s="1" t="s">
        <v>14</v>
      </c>
      <c r="E375" s="5">
        <v>713.3</v>
      </c>
      <c r="F375" s="5">
        <v>-260.512</v>
      </c>
    </row>
    <row r="376" spans="1:6" hidden="1" x14ac:dyDescent="0.3">
      <c r="A376" s="1" t="s">
        <v>33</v>
      </c>
      <c r="B376" s="1" t="s">
        <v>28</v>
      </c>
      <c r="C376" s="1" t="s">
        <v>6</v>
      </c>
      <c r="D376" s="1" t="s">
        <v>15</v>
      </c>
      <c r="E376" s="5">
        <v>59188.57</v>
      </c>
      <c r="F376" s="5">
        <v>-9534.1931999999997</v>
      </c>
    </row>
    <row r="377" spans="1:6" hidden="1" x14ac:dyDescent="0.3">
      <c r="A377" s="1" t="s">
        <v>33</v>
      </c>
      <c r="B377" s="1" t="s">
        <v>28</v>
      </c>
      <c r="C377" s="1" t="s">
        <v>16</v>
      </c>
      <c r="D377" s="1" t="s">
        <v>17</v>
      </c>
      <c r="E377" s="5">
        <v>93500.819999999992</v>
      </c>
      <c r="F377" s="5">
        <v>34821.978800000004</v>
      </c>
    </row>
    <row r="378" spans="1:6" hidden="1" x14ac:dyDescent="0.3">
      <c r="A378" s="1" t="s">
        <v>33</v>
      </c>
      <c r="B378" s="1" t="s">
        <v>28</v>
      </c>
      <c r="C378" s="1" t="s">
        <v>16</v>
      </c>
      <c r="D378" s="1" t="s">
        <v>18</v>
      </c>
      <c r="E378" s="5">
        <v>178351.66999999998</v>
      </c>
      <c r="F378" s="5">
        <v>-18760.317246299997</v>
      </c>
    </row>
    <row r="379" spans="1:6" hidden="1" x14ac:dyDescent="0.3">
      <c r="A379" s="1" t="s">
        <v>33</v>
      </c>
      <c r="B379" s="1" t="s">
        <v>28</v>
      </c>
      <c r="C379" s="1" t="s">
        <v>16</v>
      </c>
      <c r="D379" s="1" t="s">
        <v>19</v>
      </c>
      <c r="E379" s="5">
        <v>18493.755000000001</v>
      </c>
      <c r="F379" s="5">
        <v>-2038.624</v>
      </c>
    </row>
    <row r="380" spans="1:6" hidden="1" x14ac:dyDescent="0.3">
      <c r="A380" s="1" t="s">
        <v>33</v>
      </c>
      <c r="B380" s="1" t="s">
        <v>28</v>
      </c>
      <c r="C380" s="1" t="s">
        <v>16</v>
      </c>
      <c r="D380" s="1" t="s">
        <v>20</v>
      </c>
      <c r="E380" s="5">
        <v>25811.870000000006</v>
      </c>
      <c r="F380" s="5">
        <v>8115.5375000000013</v>
      </c>
    </row>
    <row r="381" spans="1:6" hidden="1" x14ac:dyDescent="0.3">
      <c r="A381" s="1" t="s">
        <v>33</v>
      </c>
      <c r="B381" s="1" t="s">
        <v>28</v>
      </c>
      <c r="C381" s="1" t="s">
        <v>21</v>
      </c>
      <c r="D381" s="1" t="s">
        <v>22</v>
      </c>
      <c r="E381" s="5">
        <v>61799.78</v>
      </c>
      <c r="F381" s="5">
        <v>15151.216850000001</v>
      </c>
    </row>
    <row r="382" spans="1:6" hidden="1" x14ac:dyDescent="0.3">
      <c r="A382" s="1" t="s">
        <v>33</v>
      </c>
      <c r="B382" s="1" t="s">
        <v>28</v>
      </c>
      <c r="C382" s="1" t="s">
        <v>21</v>
      </c>
      <c r="D382" s="1" t="s">
        <v>23</v>
      </c>
      <c r="E382" s="5">
        <v>26656.91</v>
      </c>
      <c r="F382" s="5">
        <v>13603.357599999999</v>
      </c>
    </row>
    <row r="383" spans="1:6" hidden="1" x14ac:dyDescent="0.3">
      <c r="A383" s="1" t="s">
        <v>33</v>
      </c>
      <c r="B383" s="1" t="s">
        <v>28</v>
      </c>
      <c r="C383" s="1" t="s">
        <v>21</v>
      </c>
      <c r="D383" s="1" t="s">
        <v>24</v>
      </c>
      <c r="E383" s="5">
        <v>72526.125</v>
      </c>
      <c r="F383" s="5">
        <v>18501.552930000002</v>
      </c>
    </row>
    <row r="384" spans="1:6" hidden="1" x14ac:dyDescent="0.3">
      <c r="A384" s="1" t="s">
        <v>33</v>
      </c>
      <c r="B384" s="1" t="s">
        <v>28</v>
      </c>
      <c r="C384" s="1" t="s">
        <v>21</v>
      </c>
      <c r="D384" s="1" t="s">
        <v>25</v>
      </c>
      <c r="E384" s="5">
        <v>125927.72500000001</v>
      </c>
      <c r="F384" s="5">
        <v>14089.741700999999</v>
      </c>
    </row>
    <row r="385" spans="1:6" hidden="1" x14ac:dyDescent="0.3">
      <c r="A385" s="1" t="s">
        <v>33</v>
      </c>
      <c r="B385" s="1" t="s">
        <v>29</v>
      </c>
      <c r="C385" s="1" t="s">
        <v>6</v>
      </c>
      <c r="D385" s="1" t="s">
        <v>7</v>
      </c>
      <c r="E385" s="5">
        <v>10959.969999999998</v>
      </c>
      <c r="F385" s="5">
        <v>-7496.0958100000007</v>
      </c>
    </row>
    <row r="386" spans="1:6" hidden="1" x14ac:dyDescent="0.3">
      <c r="A386" s="1" t="s">
        <v>33</v>
      </c>
      <c r="B386" s="1" t="s">
        <v>29</v>
      </c>
      <c r="C386" s="1" t="s">
        <v>6</v>
      </c>
      <c r="D386" s="1" t="s">
        <v>8</v>
      </c>
      <c r="E386" s="5">
        <v>2269.7849999999999</v>
      </c>
      <c r="F386" s="5">
        <v>1144.6315999999999</v>
      </c>
    </row>
    <row r="387" spans="1:6" hidden="1" x14ac:dyDescent="0.3">
      <c r="A387" s="1" t="s">
        <v>33</v>
      </c>
      <c r="B387" s="1" t="s">
        <v>29</v>
      </c>
      <c r="C387" s="1" t="s">
        <v>6</v>
      </c>
      <c r="D387" s="1" t="s">
        <v>9</v>
      </c>
      <c r="E387" s="5">
        <v>88797.52</v>
      </c>
      <c r="F387" s="5">
        <v>11971.773099999999</v>
      </c>
    </row>
    <row r="388" spans="1:6" hidden="1" x14ac:dyDescent="0.3">
      <c r="A388" s="1" t="s">
        <v>33</v>
      </c>
      <c r="B388" s="1" t="s">
        <v>29</v>
      </c>
      <c r="C388" s="1" t="s">
        <v>6</v>
      </c>
      <c r="D388" s="1" t="s">
        <v>10</v>
      </c>
      <c r="E388" s="5">
        <v>2670.4649999999997</v>
      </c>
      <c r="F388" s="5">
        <v>-1737.9265400000002</v>
      </c>
    </row>
    <row r="389" spans="1:6" hidden="1" x14ac:dyDescent="0.3">
      <c r="A389" s="1" t="s">
        <v>33</v>
      </c>
      <c r="B389" s="1" t="s">
        <v>29</v>
      </c>
      <c r="C389" s="1" t="s">
        <v>6</v>
      </c>
      <c r="D389" s="1" t="s">
        <v>11</v>
      </c>
      <c r="E389" s="5">
        <v>39678.520000000011</v>
      </c>
      <c r="F389" s="5">
        <v>3659.6580999999996</v>
      </c>
    </row>
    <row r="390" spans="1:6" hidden="1" x14ac:dyDescent="0.3">
      <c r="A390" s="1" t="s">
        <v>33</v>
      </c>
      <c r="B390" s="1" t="s">
        <v>29</v>
      </c>
      <c r="C390" s="1" t="s">
        <v>6</v>
      </c>
      <c r="D390" s="1" t="s">
        <v>12</v>
      </c>
      <c r="E390" s="5">
        <v>101170.82500000001</v>
      </c>
      <c r="F390" s="5">
        <v>22583.208094999995</v>
      </c>
    </row>
    <row r="391" spans="1:6" hidden="1" x14ac:dyDescent="0.3">
      <c r="A391" s="1" t="s">
        <v>33</v>
      </c>
      <c r="B391" s="1" t="s">
        <v>29</v>
      </c>
      <c r="C391" s="1" t="s">
        <v>6</v>
      </c>
      <c r="D391" s="1" t="s">
        <v>13</v>
      </c>
      <c r="E391" s="5">
        <v>70821.45</v>
      </c>
      <c r="F391" s="5">
        <v>22836.326376500008</v>
      </c>
    </row>
    <row r="392" spans="1:6" hidden="1" x14ac:dyDescent="0.3">
      <c r="A392" s="1" t="s">
        <v>33</v>
      </c>
      <c r="B392" s="1" t="s">
        <v>29</v>
      </c>
      <c r="C392" s="1" t="s">
        <v>6</v>
      </c>
      <c r="D392" s="1" t="s">
        <v>14</v>
      </c>
      <c r="E392" s="5">
        <v>946.26</v>
      </c>
      <c r="F392" s="5">
        <v>-2182.67875</v>
      </c>
    </row>
    <row r="393" spans="1:6" hidden="1" x14ac:dyDescent="0.3">
      <c r="A393" s="1" t="s">
        <v>33</v>
      </c>
      <c r="B393" s="1" t="s">
        <v>29</v>
      </c>
      <c r="C393" s="1" t="s">
        <v>6</v>
      </c>
      <c r="D393" s="1" t="s">
        <v>15</v>
      </c>
      <c r="E393" s="5">
        <v>42311.01</v>
      </c>
      <c r="F393" s="5">
        <v>2452.7876799999999</v>
      </c>
    </row>
    <row r="394" spans="1:6" hidden="1" x14ac:dyDescent="0.3">
      <c r="A394" s="1" t="s">
        <v>33</v>
      </c>
      <c r="B394" s="1" t="s">
        <v>29</v>
      </c>
      <c r="C394" s="1" t="s">
        <v>16</v>
      </c>
      <c r="D394" s="1" t="s">
        <v>17</v>
      </c>
      <c r="E394" s="5">
        <v>342077.78500000003</v>
      </c>
      <c r="F394" s="5">
        <v>17873.239790000003</v>
      </c>
    </row>
    <row r="395" spans="1:6" hidden="1" x14ac:dyDescent="0.3">
      <c r="A395" s="1" t="s">
        <v>33</v>
      </c>
      <c r="B395" s="1" t="s">
        <v>29</v>
      </c>
      <c r="C395" s="1" t="s">
        <v>16</v>
      </c>
      <c r="D395" s="1" t="s">
        <v>18</v>
      </c>
      <c r="E395" s="5">
        <v>123915.68000000001</v>
      </c>
      <c r="F395" s="5">
        <v>-20246.519929300004</v>
      </c>
    </row>
    <row r="396" spans="1:6" hidden="1" x14ac:dyDescent="0.3">
      <c r="A396" s="1" t="s">
        <v>33</v>
      </c>
      <c r="B396" s="1" t="s">
        <v>29</v>
      </c>
      <c r="C396" s="1" t="s">
        <v>16</v>
      </c>
      <c r="D396" s="1" t="s">
        <v>19</v>
      </c>
      <c r="E396" s="5">
        <v>78314.459999999992</v>
      </c>
      <c r="F396" s="5">
        <v>4756.573080000001</v>
      </c>
    </row>
    <row r="397" spans="1:6" hidden="1" x14ac:dyDescent="0.3">
      <c r="A397" s="1" t="s">
        <v>33</v>
      </c>
      <c r="B397" s="1" t="s">
        <v>29</v>
      </c>
      <c r="C397" s="1" t="s">
        <v>16</v>
      </c>
      <c r="D397" s="1" t="s">
        <v>20</v>
      </c>
      <c r="E397" s="5">
        <v>46558.64499999999</v>
      </c>
      <c r="F397" s="5">
        <v>1955.56648</v>
      </c>
    </row>
    <row r="398" spans="1:6" hidden="1" x14ac:dyDescent="0.3">
      <c r="A398" s="1" t="s">
        <v>33</v>
      </c>
      <c r="B398" s="1" t="s">
        <v>29</v>
      </c>
      <c r="C398" s="1" t="s">
        <v>21</v>
      </c>
      <c r="D398" s="1" t="s">
        <v>22</v>
      </c>
      <c r="E398" s="5">
        <v>27745.024999999994</v>
      </c>
      <c r="F398" s="5">
        <v>2171.0450300000002</v>
      </c>
    </row>
    <row r="399" spans="1:6" hidden="1" x14ac:dyDescent="0.3">
      <c r="A399" s="1" t="s">
        <v>33</v>
      </c>
      <c r="B399" s="1" t="s">
        <v>29</v>
      </c>
      <c r="C399" s="1" t="s">
        <v>21</v>
      </c>
      <c r="D399" s="1" t="s">
        <v>23</v>
      </c>
      <c r="E399" s="5">
        <v>27117.475000000002</v>
      </c>
      <c r="F399" s="5">
        <v>18711.05775</v>
      </c>
    </row>
    <row r="400" spans="1:6" hidden="1" x14ac:dyDescent="0.3">
      <c r="A400" s="1" t="s">
        <v>33</v>
      </c>
      <c r="B400" s="1" t="s">
        <v>29</v>
      </c>
      <c r="C400" s="1" t="s">
        <v>21</v>
      </c>
      <c r="D400" s="1" t="s">
        <v>24</v>
      </c>
      <c r="E400" s="5">
        <v>193882.465</v>
      </c>
      <c r="F400" s="5">
        <v>36944.204100999996</v>
      </c>
    </row>
    <row r="401" spans="1:6" hidden="1" x14ac:dyDescent="0.3">
      <c r="A401" s="1" t="s">
        <v>33</v>
      </c>
      <c r="B401" s="1" t="s">
        <v>29</v>
      </c>
      <c r="C401" s="1" t="s">
        <v>21</v>
      </c>
      <c r="D401" s="1" t="s">
        <v>25</v>
      </c>
      <c r="E401" s="5">
        <v>116520.74000000002</v>
      </c>
      <c r="F401" s="5">
        <v>17467.654385999995</v>
      </c>
    </row>
    <row r="402" spans="1:6" hidden="1" x14ac:dyDescent="0.3">
      <c r="A402" s="1" t="s">
        <v>33</v>
      </c>
      <c r="B402" s="1" t="s">
        <v>30</v>
      </c>
      <c r="C402" s="1" t="s">
        <v>6</v>
      </c>
      <c r="D402" s="1" t="s">
        <v>7</v>
      </c>
      <c r="E402" s="5">
        <v>23769.83</v>
      </c>
      <c r="F402" s="5">
        <v>-1462.3977906999994</v>
      </c>
    </row>
    <row r="403" spans="1:6" hidden="1" x14ac:dyDescent="0.3">
      <c r="A403" s="1" t="s">
        <v>33</v>
      </c>
      <c r="B403" s="1" t="s">
        <v>30</v>
      </c>
      <c r="C403" s="1" t="s">
        <v>6</v>
      </c>
      <c r="D403" s="1" t="s">
        <v>8</v>
      </c>
      <c r="E403" s="5">
        <v>3614.7650000000003</v>
      </c>
      <c r="F403" s="5">
        <v>912.97339000000022</v>
      </c>
    </row>
    <row r="404" spans="1:6" hidden="1" x14ac:dyDescent="0.3">
      <c r="A404" s="1" t="s">
        <v>33</v>
      </c>
      <c r="B404" s="1" t="s">
        <v>30</v>
      </c>
      <c r="C404" s="1" t="s">
        <v>6</v>
      </c>
      <c r="D404" s="1" t="s">
        <v>9</v>
      </c>
      <c r="E404" s="5">
        <v>5083.6099999999997</v>
      </c>
      <c r="F404" s="5">
        <v>1469.9982500000001</v>
      </c>
    </row>
    <row r="405" spans="1:6" hidden="1" x14ac:dyDescent="0.3">
      <c r="A405" s="1" t="s">
        <v>33</v>
      </c>
      <c r="B405" s="1" t="s">
        <v>30</v>
      </c>
      <c r="C405" s="1" t="s">
        <v>6</v>
      </c>
      <c r="D405" s="1" t="s">
        <v>10</v>
      </c>
      <c r="E405" s="5">
        <v>1389.9199999999998</v>
      </c>
      <c r="F405" s="5">
        <v>-7.0176400000000143</v>
      </c>
    </row>
    <row r="406" spans="1:6" hidden="1" x14ac:dyDescent="0.3">
      <c r="A406" s="1" t="s">
        <v>33</v>
      </c>
      <c r="B406" s="1" t="s">
        <v>30</v>
      </c>
      <c r="C406" s="1" t="s">
        <v>6</v>
      </c>
      <c r="D406" s="1" t="s">
        <v>11</v>
      </c>
      <c r="E406" s="5">
        <v>18627.874999999996</v>
      </c>
      <c r="F406" s="5">
        <v>9770.8588599999966</v>
      </c>
    </row>
    <row r="407" spans="1:6" hidden="1" x14ac:dyDescent="0.3">
      <c r="A407" s="1" t="s">
        <v>33</v>
      </c>
      <c r="B407" s="1" t="s">
        <v>30</v>
      </c>
      <c r="C407" s="1" t="s">
        <v>6</v>
      </c>
      <c r="D407" s="1" t="s">
        <v>12</v>
      </c>
      <c r="E407" s="5">
        <v>21201.285</v>
      </c>
      <c r="F407" s="5">
        <v>3617.4217099999996</v>
      </c>
    </row>
    <row r="408" spans="1:6" hidden="1" x14ac:dyDescent="0.3">
      <c r="A408" s="1" t="s">
        <v>33</v>
      </c>
      <c r="B408" s="1" t="s">
        <v>30</v>
      </c>
      <c r="C408" s="1" t="s">
        <v>6</v>
      </c>
      <c r="D408" s="1" t="s">
        <v>13</v>
      </c>
      <c r="E408" s="5">
        <v>68317.095000000001</v>
      </c>
      <c r="F408" s="5">
        <v>22279.640089000004</v>
      </c>
    </row>
    <row r="409" spans="1:6" hidden="1" x14ac:dyDescent="0.3">
      <c r="A409" s="1" t="s">
        <v>33</v>
      </c>
      <c r="B409" s="1" t="s">
        <v>30</v>
      </c>
      <c r="C409" s="1" t="s">
        <v>6</v>
      </c>
      <c r="D409" s="1" t="s">
        <v>14</v>
      </c>
      <c r="E409" s="5">
        <v>777.66499999999996</v>
      </c>
      <c r="F409" s="5">
        <v>-1428.9338567</v>
      </c>
    </row>
    <row r="410" spans="1:6" hidden="1" x14ac:dyDescent="0.3">
      <c r="A410" s="1" t="s">
        <v>33</v>
      </c>
      <c r="B410" s="1" t="s">
        <v>30</v>
      </c>
      <c r="C410" s="1" t="s">
        <v>6</v>
      </c>
      <c r="D410" s="1" t="s">
        <v>15</v>
      </c>
      <c r="E410" s="5">
        <v>80056.06</v>
      </c>
      <c r="F410" s="5">
        <v>295.28408000000053</v>
      </c>
    </row>
    <row r="411" spans="1:6" hidden="1" x14ac:dyDescent="0.3">
      <c r="A411" s="1" t="s">
        <v>33</v>
      </c>
      <c r="B411" s="1" t="s">
        <v>30</v>
      </c>
      <c r="C411" s="1" t="s">
        <v>16</v>
      </c>
      <c r="D411" s="1" t="s">
        <v>17</v>
      </c>
      <c r="E411" s="5">
        <v>167327.33499999999</v>
      </c>
      <c r="F411" s="5">
        <v>26790.640940000005</v>
      </c>
    </row>
    <row r="412" spans="1:6" hidden="1" x14ac:dyDescent="0.3">
      <c r="A412" s="1" t="s">
        <v>33</v>
      </c>
      <c r="B412" s="1" t="s">
        <v>30</v>
      </c>
      <c r="C412" s="1" t="s">
        <v>16</v>
      </c>
      <c r="D412" s="1" t="s">
        <v>18</v>
      </c>
      <c r="E412" s="5">
        <v>236657.88999999998</v>
      </c>
      <c r="F412" s="5">
        <v>20374.806140850003</v>
      </c>
    </row>
    <row r="413" spans="1:6" hidden="1" x14ac:dyDescent="0.3">
      <c r="A413" s="1" t="s">
        <v>33</v>
      </c>
      <c r="B413" s="1" t="s">
        <v>30</v>
      </c>
      <c r="C413" s="1" t="s">
        <v>16</v>
      </c>
      <c r="D413" s="1" t="s">
        <v>19</v>
      </c>
      <c r="E413" s="5">
        <v>78307.14499999999</v>
      </c>
      <c r="F413" s="5">
        <v>12654.098716</v>
      </c>
    </row>
    <row r="414" spans="1:6" hidden="1" x14ac:dyDescent="0.3">
      <c r="A414" s="1" t="s">
        <v>33</v>
      </c>
      <c r="B414" s="1" t="s">
        <v>30</v>
      </c>
      <c r="C414" s="1" t="s">
        <v>16</v>
      </c>
      <c r="D414" s="1" t="s">
        <v>20</v>
      </c>
      <c r="E414" s="5">
        <v>40736.674999999996</v>
      </c>
      <c r="F414" s="5">
        <v>41544.13171999999</v>
      </c>
    </row>
    <row r="415" spans="1:6" hidden="1" x14ac:dyDescent="0.3">
      <c r="A415" s="1" t="s">
        <v>33</v>
      </c>
      <c r="B415" s="1" t="s">
        <v>30</v>
      </c>
      <c r="C415" s="1" t="s">
        <v>21</v>
      </c>
      <c r="D415" s="1" t="s">
        <v>22</v>
      </c>
      <c r="E415" s="5">
        <v>99830.77999999997</v>
      </c>
      <c r="F415" s="5">
        <v>9934.6161600000014</v>
      </c>
    </row>
    <row r="416" spans="1:6" hidden="1" x14ac:dyDescent="0.3">
      <c r="A416" s="1" t="s">
        <v>33</v>
      </c>
      <c r="B416" s="1" t="s">
        <v>30</v>
      </c>
      <c r="C416" s="1" t="s">
        <v>21</v>
      </c>
      <c r="D416" s="1" t="s">
        <v>23</v>
      </c>
      <c r="E416" s="5">
        <v>53391.100000000006</v>
      </c>
      <c r="F416" s="5">
        <v>20289.926650000001</v>
      </c>
    </row>
    <row r="417" spans="1:6" hidden="1" x14ac:dyDescent="0.3">
      <c r="A417" s="1" t="s">
        <v>33</v>
      </c>
      <c r="B417" s="1" t="s">
        <v>30</v>
      </c>
      <c r="C417" s="1" t="s">
        <v>21</v>
      </c>
      <c r="D417" s="1" t="s">
        <v>24</v>
      </c>
      <c r="E417" s="5">
        <v>193408.14500000002</v>
      </c>
      <c r="F417" s="5">
        <v>40166.885205999999</v>
      </c>
    </row>
    <row r="418" spans="1:6" hidden="1" x14ac:dyDescent="0.3">
      <c r="A418" s="2" t="s">
        <v>33</v>
      </c>
      <c r="B418" s="1" t="s">
        <v>30</v>
      </c>
      <c r="C418" s="1" t="s">
        <v>21</v>
      </c>
      <c r="D418" s="1" t="s">
        <v>25</v>
      </c>
      <c r="E418" s="5">
        <v>201634.05500000002</v>
      </c>
      <c r="F418" s="5">
        <v>-11498.600721999999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Jaworska</dc:creator>
  <cp:lastModifiedBy>Bartosz Czapiewski</cp:lastModifiedBy>
  <dcterms:created xsi:type="dcterms:W3CDTF">2019-06-02T21:05:02Z</dcterms:created>
  <dcterms:modified xsi:type="dcterms:W3CDTF">2019-06-19T06:57:27Z</dcterms:modified>
</cp:coreProperties>
</file>