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2.ProjektyD\06.Nowe artykuły\Bartek\"/>
    </mc:Choice>
  </mc:AlternateContent>
  <xr:revisionPtr revIDLastSave="0" documentId="13_ncr:1_{C870DC60-5C58-4973-AC91-4999F095DDD9}" xr6:coauthVersionLast="33" xr6:coauthVersionMax="33" xr10:uidLastSave="{00000000-0000-0000-0000-000000000000}"/>
  <bookViews>
    <workbookView xWindow="0" yWindow="0" windowWidth="17256" windowHeight="5616" xr2:uid="{4AA59580-35EE-40C9-994C-74B13024A3CF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B9" i="1"/>
  <c r="B8" i="1"/>
  <c r="B4" i="1" l="1"/>
  <c r="B3" i="1"/>
  <c r="C5" i="1" s="1"/>
  <c r="D4" i="1"/>
  <c r="D3" i="1"/>
  <c r="Q7" i="1"/>
  <c r="K6" i="1"/>
  <c r="L5" i="1"/>
  <c r="M5" i="1"/>
  <c r="N5" i="1"/>
  <c r="O5" i="1"/>
  <c r="P5" i="1"/>
  <c r="Q5" i="1"/>
  <c r="R5" i="1"/>
  <c r="S5" i="1"/>
  <c r="T5" i="1"/>
  <c r="U5" i="1"/>
  <c r="V5" i="1"/>
  <c r="W5" i="1"/>
  <c r="W6" i="1" s="1"/>
  <c r="K5" i="1"/>
  <c r="D5" i="1" l="1"/>
  <c r="D6" i="1" s="1"/>
  <c r="B5" i="1"/>
  <c r="B6" i="1" s="1"/>
  <c r="C7" i="1"/>
</calcChain>
</file>

<file path=xl/sharedStrings.xml><?xml version="1.0" encoding="utf-8"?>
<sst xmlns="http://schemas.openxmlformats.org/spreadsheetml/2006/main" count="37" uniqueCount="24">
  <si>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</si>
  <si>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</si>
  <si>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</si>
  <si>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</si>
  <si>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</si>
  <si>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</si>
  <si>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</si>
  <si>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</si>
  <si>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</si>
  <si>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</si>
  <si>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</si>
  <si>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</si>
  <si>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Miesiąc</t>
  </si>
  <si>
    <t>Linia</t>
  </si>
  <si>
    <t>Słupki błędów</t>
  </si>
  <si>
    <t>Etykieta</t>
  </si>
  <si>
    <t xml:space="preserve"> </t>
  </si>
  <si>
    <t>2017
YTD</t>
  </si>
  <si>
    <t>2018
YTD</t>
  </si>
  <si>
    <t>Rok</t>
  </si>
  <si>
    <t>Online</t>
  </si>
  <si>
    <t>Offline</t>
  </si>
  <si>
    <t>Etykieta Online</t>
  </si>
  <si>
    <t>Etykieta Offline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</si>
</sst>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%"/>
    <numFmt numFmtId="165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9" fontId="0" fillId="0" borderId="0" xfId="0" applyNumberFormat="1"/>
    <xf numFmtId="165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po miesiącach </a:t>
            </a:r>
            <a:r>
              <a:rPr lang="pl-PL" sz="900" b="0" i="0" baseline="0">
                <a:effectLst/>
              </a:rPr>
              <a:t>(mln zł)</a:t>
            </a:r>
            <a:r>
              <a:rPr lang="pl-PL" sz="700"/>
              <a:t> 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963-4C58-A1B7-1E5CCC9F211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963-4C58-A1B7-1E5CCC9F2113}"/>
              </c:ext>
            </c:extLst>
          </c:dPt>
          <c:cat>
            <c:multiLvlStrRef>
              <c:f>Arkusz1!$G$1:$W$2</c:f>
              <c:multiLvlStrCache>
                <c:ptCount val="17"/>
                <c:lvl>
                  <c:pt idx="0">
                    <c:v>sty</c:v>
                  </c:pt>
                  <c:pt idx="1">
                    <c:v>lut</c:v>
                  </c:pt>
                  <c:pt idx="2">
                    <c:v>mar</c:v>
                  </c:pt>
                  <c:pt idx="3">
                    <c:v>kwi</c:v>
                  </c:pt>
                  <c:pt idx="4">
                    <c:v>maj</c:v>
                  </c:pt>
                  <c:pt idx="5">
                    <c:v>cze</c:v>
                  </c:pt>
                  <c:pt idx="6">
                    <c:v>lip</c:v>
                  </c:pt>
                  <c:pt idx="7">
                    <c:v>sie</c:v>
                  </c:pt>
                  <c:pt idx="8">
                    <c:v>wrz</c:v>
                  </c:pt>
                  <c:pt idx="9">
                    <c:v>paź</c:v>
                  </c:pt>
                  <c:pt idx="10">
                    <c:v>lis</c:v>
                  </c:pt>
                  <c:pt idx="11">
                    <c:v>gru</c:v>
                  </c:pt>
                  <c:pt idx="12">
                    <c:v>sty</c:v>
                  </c:pt>
                  <c:pt idx="13">
                    <c:v>lut</c:v>
                  </c:pt>
                  <c:pt idx="14">
                    <c:v>mar</c:v>
                  </c:pt>
                  <c:pt idx="15">
                    <c:v>kwi</c:v>
                  </c:pt>
                  <c:pt idx="16">
                    <c:v>maj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Arkusz1!$G$3:$W$3</c:f>
              <c:numCache>
                <c:formatCode>0.00</c:formatCode>
                <c:ptCount val="17"/>
                <c:pt idx="0">
                  <c:v>0.39438107590909299</c:v>
                </c:pt>
                <c:pt idx="1">
                  <c:v>0.35308262467315765</c:v>
                </c:pt>
                <c:pt idx="2">
                  <c:v>0.34908612904189174</c:v>
                </c:pt>
                <c:pt idx="3">
                  <c:v>0.21907932970035693</c:v>
                </c:pt>
                <c:pt idx="4">
                  <c:v>0.2</c:v>
                </c:pt>
                <c:pt idx="5">
                  <c:v>0.6004549616877114</c:v>
                </c:pt>
                <c:pt idx="6">
                  <c:v>0.58551087577052119</c:v>
                </c:pt>
                <c:pt idx="7">
                  <c:v>0.3451845850352363</c:v>
                </c:pt>
                <c:pt idx="8">
                  <c:v>0.22798225065313182</c:v>
                </c:pt>
                <c:pt idx="9">
                  <c:v>0.8546276021538417</c:v>
                </c:pt>
                <c:pt idx="10">
                  <c:v>0.74004183514751298</c:v>
                </c:pt>
                <c:pt idx="11">
                  <c:v>0.19087899765321847</c:v>
                </c:pt>
                <c:pt idx="12">
                  <c:v>0.66665338183101375</c:v>
                </c:pt>
                <c:pt idx="13">
                  <c:v>0.57312722220642787</c:v>
                </c:pt>
                <c:pt idx="14">
                  <c:v>0.4252095534527951</c:v>
                </c:pt>
                <c:pt idx="15">
                  <c:v>0.4516811388907026</c:v>
                </c:pt>
                <c:pt idx="16">
                  <c:v>0.65067938910870593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3-4C58-A1B7-1E5CCC9F2113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963-4C58-A1B7-1E5CCC9F211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63-4C58-A1B7-1E5CCC9F2113}"/>
              </c:ext>
            </c:extLst>
          </c:dPt>
          <c:cat>
            <c:multiLvlStrRef>
              <c:f>Arkusz1!$G$1:$W$2</c:f>
              <c:multiLvlStrCache>
                <c:ptCount val="17"/>
                <c:lvl>
                  <c:pt idx="0">
                    <c:v>sty</c:v>
                  </c:pt>
                  <c:pt idx="1">
                    <c:v>lut</c:v>
                  </c:pt>
                  <c:pt idx="2">
                    <c:v>mar</c:v>
                  </c:pt>
                  <c:pt idx="3">
                    <c:v>kwi</c:v>
                  </c:pt>
                  <c:pt idx="4">
                    <c:v>maj</c:v>
                  </c:pt>
                  <c:pt idx="5">
                    <c:v>cze</c:v>
                  </c:pt>
                  <c:pt idx="6">
                    <c:v>lip</c:v>
                  </c:pt>
                  <c:pt idx="7">
                    <c:v>sie</c:v>
                  </c:pt>
                  <c:pt idx="8">
                    <c:v>wrz</c:v>
                  </c:pt>
                  <c:pt idx="9">
                    <c:v>paź</c:v>
                  </c:pt>
                  <c:pt idx="10">
                    <c:v>lis</c:v>
                  </c:pt>
                  <c:pt idx="11">
                    <c:v>gru</c:v>
                  </c:pt>
                  <c:pt idx="12">
                    <c:v>sty</c:v>
                  </c:pt>
                  <c:pt idx="13">
                    <c:v>lut</c:v>
                  </c:pt>
                  <c:pt idx="14">
                    <c:v>mar</c:v>
                  </c:pt>
                  <c:pt idx="15">
                    <c:v>kwi</c:v>
                  </c:pt>
                  <c:pt idx="16">
                    <c:v>maj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Arkusz1!$G$4:$W$4</c:f>
              <c:numCache>
                <c:formatCode>0.00</c:formatCode>
                <c:ptCount val="17"/>
                <c:pt idx="0">
                  <c:v>0.46341955412649039</c:v>
                </c:pt>
                <c:pt idx="1">
                  <c:v>0.20451412617045206</c:v>
                </c:pt>
                <c:pt idx="2">
                  <c:v>8.0169084260405254E-3</c:v>
                </c:pt>
                <c:pt idx="3">
                  <c:v>0.9849518809681852</c:v>
                </c:pt>
                <c:pt idx="4">
                  <c:v>0.4</c:v>
                </c:pt>
                <c:pt idx="5">
                  <c:v>4.5543684882124458E-2</c:v>
                </c:pt>
                <c:pt idx="6">
                  <c:v>0.19980228411648715</c:v>
                </c:pt>
                <c:pt idx="7">
                  <c:v>0.91676832048596635</c:v>
                </c:pt>
                <c:pt idx="8">
                  <c:v>0.62660041349918971</c:v>
                </c:pt>
                <c:pt idx="9">
                  <c:v>0.62941926105570944</c:v>
                </c:pt>
                <c:pt idx="10">
                  <c:v>0.72894157654062441</c:v>
                </c:pt>
                <c:pt idx="11">
                  <c:v>1.9656135985169243E-2</c:v>
                </c:pt>
                <c:pt idx="12">
                  <c:v>0.22364186601767699</c:v>
                </c:pt>
                <c:pt idx="13">
                  <c:v>0.86663365962681449</c:v>
                </c:pt>
                <c:pt idx="14">
                  <c:v>0.88249658531041741</c:v>
                </c:pt>
                <c:pt idx="15">
                  <c:v>0.26090619627713174</c:v>
                </c:pt>
                <c:pt idx="16">
                  <c:v>0.85274789547627028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3-4C58-A1B7-1E5CCC9F2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23147752"/>
        <c:axId val="523150704"/>
      </c:barChart>
      <c:lineChart>
        <c:grouping val="standard"/>
        <c:varyColors val="0"/>
        <c:ser>
          <c:idx val="2"/>
          <c:order val="2"/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963-4C58-A1B7-1E5CCC9F21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963-4C58-A1B7-1E5CCC9F21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963-4C58-A1B7-1E5CCC9F21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963-4C58-A1B7-1E5CCC9F21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EDC089E-DDBF-4EEA-8C0D-199CA3CFAC8C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A963-4C58-A1B7-1E5CCC9F21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77A6E44-C6DD-4D3F-9930-C592B5EEA0F1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A963-4C58-A1B7-1E5CCC9F21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9171FD8-5442-458A-A207-DADF7CAD287C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A963-4C58-A1B7-1E5CCC9F21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7DBB3B2-7D0B-428A-A22A-B3B5A74FB086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A963-4C58-A1B7-1E5CCC9F21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6779E20-1307-4230-B9D8-B8C18869B5D7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A963-4C58-A1B7-1E5CCC9F211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94D5588-C1D6-4FC0-829A-ED905D43726D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A963-4C58-A1B7-1E5CCC9F2113}"/>
                </c:ext>
              </c:extLst>
            </c:dLbl>
            <c:dLbl>
              <c:idx val="10"/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E70C18-C43D-4892-843C-0EB97F4EF713}" type="CELLRANGE">
                      <a:rPr lang="en-US"/>
                      <a:pPr>
                        <a:defRPr sz="1000">
                          <a:solidFill>
                            <a:schemeClr val="accent6"/>
                          </a:solidFill>
                        </a:defRPr>
                      </a:pPr>
                      <a:t>[ZAKRES KOMÓREK]</a:t>
                    </a:fld>
                    <a:endParaRPr lang="pl-PL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A963-4C58-A1B7-1E5CCC9F211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1399469-F328-499B-B8A4-482E482D2B97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A963-4C58-A1B7-1E5CCC9F211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451DE88-4BF8-4E7E-A8B5-1701804ADEC5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A963-4C58-A1B7-1E5CCC9F211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17B0FB0-CD6D-4462-834B-65CBDA996835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A963-4C58-A1B7-1E5CCC9F211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C3A6824-5A62-4335-B58D-2ED6FCD3CAD8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A963-4C58-A1B7-1E5CCC9F211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A7C0600-2571-4047-9003-92D17B3EBFEB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A963-4C58-A1B7-1E5CCC9F211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B21DE3A-7F98-45DB-8CAC-848FDF38B0B9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A963-4C58-A1B7-1E5CCC9F21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Arkusz1!$G$6:$W$6</c:f>
                <c:numCache>
                  <c:formatCode>General</c:formatCode>
                  <c:ptCount val="17"/>
                  <c:pt idx="4">
                    <c:v>1.053770013043474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0.15034272845849772</c:v>
                  </c:pt>
                </c:numCache>
              </c:numRef>
            </c:minus>
            <c:spPr>
              <a:noFill/>
              <a:ln w="317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Arkusz1!$G$2:$W$2</c:f>
              <c:strCache>
                <c:ptCount val="17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  <c:pt idx="12">
                  <c:v>sty</c:v>
                </c:pt>
                <c:pt idx="13">
                  <c:v>lut</c:v>
                </c:pt>
                <c:pt idx="14">
                  <c:v>mar</c:v>
                </c:pt>
                <c:pt idx="15">
                  <c:v>kwi</c:v>
                </c:pt>
                <c:pt idx="16">
                  <c:v>maj</c:v>
                </c:pt>
              </c:strCache>
            </c:strRef>
          </c:cat>
          <c:val>
            <c:numRef>
              <c:f>Arkusz1!$G$5:$W$5</c:f>
              <c:numCache>
                <c:formatCode>0.00</c:formatCode>
                <c:ptCount val="17"/>
                <c:pt idx="4">
                  <c:v>1.653770013043474</c:v>
                </c:pt>
                <c:pt idx="5">
                  <c:v>1.653770013043474</c:v>
                </c:pt>
                <c:pt idx="6">
                  <c:v>1.653770013043474</c:v>
                </c:pt>
                <c:pt idx="7">
                  <c:v>1.653770013043474</c:v>
                </c:pt>
                <c:pt idx="8">
                  <c:v>1.653770013043474</c:v>
                </c:pt>
                <c:pt idx="9">
                  <c:v>1.653770013043474</c:v>
                </c:pt>
                <c:pt idx="10">
                  <c:v>1.653770013043474</c:v>
                </c:pt>
                <c:pt idx="11">
                  <c:v>1.653770013043474</c:v>
                </c:pt>
                <c:pt idx="12">
                  <c:v>1.653770013043474</c:v>
                </c:pt>
                <c:pt idx="13">
                  <c:v>1.653770013043474</c:v>
                </c:pt>
                <c:pt idx="14">
                  <c:v>1.653770013043474</c:v>
                </c:pt>
                <c:pt idx="15">
                  <c:v>1.653770013043474</c:v>
                </c:pt>
                <c:pt idx="16">
                  <c:v>1.653770013043474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Arkusz1!$G$7:$W$7</c15:f>
                <c15:dlblRangeCache>
                  <c:ptCount val="17"/>
                  <c:pt idx="10">
                    <c:v>+151%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963-4C58-A1B7-1E5CCC9F2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47752"/>
        <c:axId val="523150704"/>
      </c:lineChart>
      <c:catAx>
        <c:axId val="52314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3150704"/>
        <c:crosses val="autoZero"/>
        <c:auto val="1"/>
        <c:lblAlgn val="ctr"/>
        <c:lblOffset val="100"/>
        <c:noMultiLvlLbl val="0"/>
      </c:catAx>
      <c:valAx>
        <c:axId val="5231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314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YTD </a:t>
            </a:r>
            <a:r>
              <a:rPr lang="pl-PL" sz="800"/>
              <a:t>(mln zł)</a:t>
            </a:r>
            <a:endParaRPr lang="pl-PL"/>
          </a:p>
          <a:p>
            <a:pPr>
              <a:defRPr/>
            </a:pPr>
            <a:r>
              <a:rPr lang="pl-PL" sz="1100"/>
              <a:t>Online </a:t>
            </a:r>
            <a:r>
              <a:rPr lang="pl-PL" sz="1100" baseline="0"/>
              <a:t> Offline</a:t>
            </a:r>
            <a:endParaRPr lang="pl-P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441319835020622"/>
          <c:y val="0.21185152074331323"/>
          <c:w val="0.7737415635545557"/>
          <c:h val="0.64993358726811257"/>
        </c:manualLayout>
      </c:layout>
      <c:barChart>
        <c:barDir val="col"/>
        <c:grouping val="stacked"/>
        <c:varyColors val="0"/>
        <c:ser>
          <c:idx val="0"/>
          <c:order val="0"/>
          <c:tx>
            <c:v> 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015DB8C-C945-4BAF-80BE-11AE5DB95C0B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AE6B9CA9-E4F3-4058-B83B-11A3158A06B1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6B3-4DEA-BFC2-E74FC45738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1-56B3-4DEA-BFC2-E74FC45738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C1D686-DF13-443C-A288-48708E8A2959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639197F7-70C8-4F5F-9C0D-442A7390BF0B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6B3-4DEA-BFC2-E74FC45738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Arkusz1!$B$1:$D$2</c:f>
              <c:strCache>
                <c:ptCount val="3"/>
                <c:pt idx="0">
                  <c:v>2017
YTD</c:v>
                </c:pt>
                <c:pt idx="1">
                  <c:v> </c:v>
                </c:pt>
                <c:pt idx="2">
                  <c:v>2018
YTD</c:v>
                </c:pt>
              </c:strCache>
            </c:strRef>
          </c:cat>
          <c:val>
            <c:numRef>
              <c:f>Arkusz1!$B$3:$D$3</c:f>
              <c:numCache>
                <c:formatCode>0.00</c:formatCode>
                <c:ptCount val="3"/>
                <c:pt idx="0" formatCode="0.0">
                  <c:v>1.5156291593244993</c:v>
                </c:pt>
                <c:pt idx="2" formatCode="0.0">
                  <c:v>2.767350685489645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Arkusz1!$B$8:$D$8</c15:f>
                <c15:dlblRangeCache>
                  <c:ptCount val="3"/>
                  <c:pt idx="0">
                    <c:v>42%</c:v>
                  </c:pt>
                  <c:pt idx="2">
                    <c:v>47%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6759-45C0-95CC-4A84B517E8D2}"/>
            </c:ext>
          </c:extLst>
        </c:ser>
        <c:ser>
          <c:idx val="1"/>
          <c:order val="1"/>
          <c:tx>
            <c:v> 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AA74E0A-0A70-4AAE-B41B-019A4C9E4393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D79B46CF-4767-4851-A0E7-6C0DB6D26DA9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6B3-4DEA-BFC2-E74FC45738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4-56B3-4DEA-BFC2-E74FC45738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F2402FA-65DF-40E9-893D-9BE37A17C522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D75BF389-C5E6-4C13-93A4-32CB6FC76935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6B3-4DEA-BFC2-E74FC45738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Arkusz1!$B$1:$D$2</c:f>
              <c:strCache>
                <c:ptCount val="3"/>
                <c:pt idx="0">
                  <c:v>2017
YTD</c:v>
                </c:pt>
                <c:pt idx="1">
                  <c:v> </c:v>
                </c:pt>
                <c:pt idx="2">
                  <c:v>2018
YTD</c:v>
                </c:pt>
              </c:strCache>
            </c:strRef>
          </c:cat>
          <c:val>
            <c:numRef>
              <c:f>Arkusz1!$B$4:$D$4</c:f>
              <c:numCache>
                <c:formatCode>0.00</c:formatCode>
                <c:ptCount val="3"/>
                <c:pt idx="0" formatCode="0.0">
                  <c:v>2.0609024696911682</c:v>
                </c:pt>
                <c:pt idx="2" formatCode="0.0">
                  <c:v>3.0864262027083114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Arkusz1!$B$9:$D$9</c15:f>
                <c15:dlblRangeCache>
                  <c:ptCount val="3"/>
                  <c:pt idx="0">
                    <c:v>58%</c:v>
                  </c:pt>
                  <c:pt idx="2">
                    <c:v>53%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6759-45C0-95CC-4A84B517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23147752"/>
        <c:axId val="523150704"/>
      </c:barChart>
      <c:lineChart>
        <c:grouping val="standard"/>
        <c:varyColors val="0"/>
        <c:ser>
          <c:idx val="2"/>
          <c:order val="2"/>
          <c:tx>
            <c:v> </c:v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10792B8-AAB7-4ECB-8DFB-BF365625C80B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6759-45C0-95CC-4A84B517E8D2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33220C-45D1-435C-8C3C-1DCB1EAE4FFA}" type="CELLRANGE">
                      <a:rPr lang="en-US"/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[ZAKRES KOMÓREK]</a:t>
                    </a:fld>
                    <a:endParaRPr lang="pl-PL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6759-45C0-95CC-4A84B517E8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B25269A-3787-46F2-AC1C-361CC1EE2741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6759-45C0-95CC-4A84B517E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Arkusz1!$B$6:$D$6</c:f>
                <c:numCache>
                  <c:formatCode>General</c:formatCode>
                  <c:ptCount val="3"/>
                  <c:pt idx="0">
                    <c:v>2.8626229480020848</c:v>
                  </c:pt>
                  <c:pt idx="2">
                    <c:v>0.58537768881979613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Arkusz1!$B$5:$D$5</c:f>
              <c:numCache>
                <c:formatCode>0.00</c:formatCode>
                <c:ptCount val="3"/>
                <c:pt idx="0" formatCode="0.0">
                  <c:v>6.4391545770177521</c:v>
                </c:pt>
                <c:pt idx="1">
                  <c:v>6.4391545770177521</c:v>
                </c:pt>
                <c:pt idx="2" formatCode="0.0">
                  <c:v>6.4391545770177521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Arkusz1!$B$7:$D$7</c15:f>
                <c15:dlblRangeCache>
                  <c:ptCount val="3"/>
                  <c:pt idx="1">
                    <c:v>+64%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6759-45C0-95CC-4A84B517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47752"/>
        <c:axId val="523150704"/>
      </c:lineChart>
      <c:catAx>
        <c:axId val="52314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3150704"/>
        <c:crosses val="autoZero"/>
        <c:auto val="1"/>
        <c:lblAlgn val="ctr"/>
        <c:lblOffset val="100"/>
        <c:noMultiLvlLbl val="0"/>
      </c:catAx>
      <c:valAx>
        <c:axId val="52315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314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294584270716159"/>
          <c:y val="0.1297509299692706"/>
          <c:w val="0.45922736220472443"/>
          <c:h val="7.3791995069029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13</xdr:row>
      <xdr:rowOff>70866</xdr:rowOff>
    </xdr:from>
    <xdr:to>
      <xdr:col>14</xdr:col>
      <xdr:colOff>563880</xdr:colOff>
      <xdr:row>30</xdr:row>
      <xdr:rowOff>102870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0F8D364-4E45-4F68-B5F1-51C076A21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297180</xdr:colOff>
      <xdr:row>13</xdr:row>
      <xdr:rowOff>167640</xdr:rowOff>
    </xdr:from>
    <xdr:to>
      <xdr:col>4</xdr:col>
      <xdr:colOff>365760</xdr:colOff>
      <xdr:row>31</xdr:row>
      <xdr:rowOff>16764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B9E88462-9D3E-4149-9A92-3E242C163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7E74-17F5-42D9-9F41-967FC8986111}">
  <dimension ref="A1:W9"/>
  <sheetViews>
    <sheetView tabSelected="1" workbookViewId="0">
      <selection activeCell="F11" sqref="F11"/>
    </sheetView>
  </sheetViews>
  <sheetFormatPr defaultRowHeight="14.4" x14ac:dyDescent="0.3"/>
  <cols>
    <col min="2" max="2" width="7.5546875" customWidth="1"/>
    <col min="6" max="6" width="10.21875" bestFit="1" customWidth="1"/>
  </cols>
  <sheetData>
    <row r="1" spans="1:23" ht="28.8" x14ac:dyDescent="0.3">
      <c r="A1" t="s">
        <v>19</v>
      </c>
      <c r="B1" s="2" t="s">
        <v>17</v>
      </c>
      <c r="C1" t="s">
        <v>16</v>
      </c>
      <c r="D1" s="2" t="s">
        <v>18</v>
      </c>
      <c r="F1" s="2" t="s">
        <v>19</v>
      </c>
      <c r="G1">
        <v>2017</v>
      </c>
      <c r="S1">
        <v>2018</v>
      </c>
    </row>
    <row r="2" spans="1:23" x14ac:dyDescent="0.3">
      <c r="B2" s="3"/>
      <c r="C2" s="3"/>
      <c r="D2" s="3"/>
      <c r="E2" s="3"/>
      <c r="F2" s="3" t="s">
        <v>12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0</v>
      </c>
      <c r="T2" s="3" t="s">
        <v>1</v>
      </c>
      <c r="U2" s="3" t="s">
        <v>2</v>
      </c>
      <c r="V2" s="3" t="s">
        <v>3</v>
      </c>
      <c r="W2" s="3" t="s">
        <v>4</v>
      </c>
    </row>
    <row r="3" spans="1:23" x14ac:dyDescent="0.3">
      <c r="A3" t="s">
        <v>20</v>
      </c>
      <c r="B3" s="5">
        <f>SUM(G3:K3)</f>
        <v>1.5156291593244993</v>
      </c>
      <c r="C3" s="3"/>
      <c r="D3" s="5">
        <f>SUM(S3:W3)</f>
        <v>2.767350685489645</v>
      </c>
      <c r="E3" s="3"/>
      <c r="F3" t="s">
        <v>20</v>
      </c>
      <c r="G3" s="3">
        <v>0.39438107590909299</v>
      </c>
      <c r="H3" s="3">
        <v>0.35308262467315765</v>
      </c>
      <c r="I3" s="3">
        <v>0.34908612904189174</v>
      </c>
      <c r="J3" s="3">
        <v>0.21907932970035693</v>
      </c>
      <c r="K3" s="3">
        <v>0.2</v>
      </c>
      <c r="L3" s="3">
        <v>0.6004549616877114</v>
      </c>
      <c r="M3" s="3">
        <v>0.58551087577052119</v>
      </c>
      <c r="N3" s="3">
        <v>0.3451845850352363</v>
      </c>
      <c r="O3" s="3">
        <v>0.22798225065313182</v>
      </c>
      <c r="P3" s="3">
        <v>0.8546276021538417</v>
      </c>
      <c r="Q3" s="3">
        <v>0.74004183514751298</v>
      </c>
      <c r="R3" s="3">
        <v>0.19087899765321847</v>
      </c>
      <c r="S3" s="3">
        <v>0.66665338183101375</v>
      </c>
      <c r="T3" s="3">
        <v>0.57312722220642787</v>
      </c>
      <c r="U3" s="3">
        <v>0.4252095534527951</v>
      </c>
      <c r="V3" s="3">
        <v>0.4516811388907026</v>
      </c>
      <c r="W3" s="3">
        <v>0.65067938910870593</v>
      </c>
    </row>
    <row r="4" spans="1:23" x14ac:dyDescent="0.3">
      <c r="A4" t="s">
        <v>21</v>
      </c>
      <c r="B4" s="5">
        <f>SUM(G4:K4)</f>
        <v>2.0609024696911682</v>
      </c>
      <c r="C4" s="3"/>
      <c r="D4" s="5">
        <f>SUM(S4:W4)</f>
        <v>3.0864262027083114</v>
      </c>
      <c r="E4" s="3"/>
      <c r="F4" t="s">
        <v>21</v>
      </c>
      <c r="G4" s="3">
        <v>0.46341955412649039</v>
      </c>
      <c r="H4" s="3">
        <v>0.20451412617045206</v>
      </c>
      <c r="I4" s="3">
        <v>8.0169084260405254E-3</v>
      </c>
      <c r="J4" s="3">
        <v>0.9849518809681852</v>
      </c>
      <c r="K4" s="3">
        <v>0.4</v>
      </c>
      <c r="L4" s="3">
        <v>4.5543684882124458E-2</v>
      </c>
      <c r="M4" s="3">
        <v>0.19980228411648715</v>
      </c>
      <c r="N4" s="3">
        <v>0.91676832048596635</v>
      </c>
      <c r="O4" s="3">
        <v>0.62660041349918971</v>
      </c>
      <c r="P4" s="3">
        <v>0.62941926105570944</v>
      </c>
      <c r="Q4" s="3">
        <v>0.72894157654062441</v>
      </c>
      <c r="R4" s="3">
        <v>1.9656135985169243E-2</v>
      </c>
      <c r="S4" s="3">
        <v>0.22364186601767699</v>
      </c>
      <c r="T4" s="3">
        <v>0.86663365962681449</v>
      </c>
      <c r="U4" s="3">
        <v>0.88249658531041741</v>
      </c>
      <c r="V4" s="3">
        <v>0.26090619627713174</v>
      </c>
      <c r="W4" s="3">
        <v>0.85274789547627028</v>
      </c>
    </row>
    <row r="5" spans="1:23" x14ac:dyDescent="0.3">
      <c r="A5" t="s">
        <v>13</v>
      </c>
      <c r="B5" s="5">
        <f>MAX(SUM($B$3:$B$4)*1.1,SUM($D$3:$D$4)*1.1)</f>
        <v>6.4391545770177521</v>
      </c>
      <c r="C5" s="3">
        <f>MAX(SUM($B$3:$B$4)*1.1,SUM($D$3:$D$4)*1.1)</f>
        <v>6.4391545770177521</v>
      </c>
      <c r="D5" s="5">
        <f>MAX(SUM($B$3:$B$4)*1.1,SUM($D$3:$D$4)*1.1)</f>
        <v>6.4391545770177521</v>
      </c>
      <c r="E5" s="3"/>
      <c r="F5" s="3" t="s">
        <v>13</v>
      </c>
      <c r="G5" s="3"/>
      <c r="H5" s="3"/>
      <c r="I5" s="3"/>
      <c r="J5" s="3"/>
      <c r="K5" s="3">
        <f>MAX(SUM($K$3:$K$4)*1.1,SUM($W$3:$W$4)*1.1)</f>
        <v>1.653770013043474</v>
      </c>
      <c r="L5" s="3">
        <f t="shared" ref="L5:W5" si="0">MAX(SUM($K$3:$K$4)*1.1,SUM($W$3:$W$4)*1.1)</f>
        <v>1.653770013043474</v>
      </c>
      <c r="M5" s="3">
        <f t="shared" si="0"/>
        <v>1.653770013043474</v>
      </c>
      <c r="N5" s="3">
        <f t="shared" si="0"/>
        <v>1.653770013043474</v>
      </c>
      <c r="O5" s="3">
        <f t="shared" si="0"/>
        <v>1.653770013043474</v>
      </c>
      <c r="P5" s="3">
        <f t="shared" si="0"/>
        <v>1.653770013043474</v>
      </c>
      <c r="Q5" s="3">
        <f t="shared" si="0"/>
        <v>1.653770013043474</v>
      </c>
      <c r="R5" s="3">
        <f t="shared" si="0"/>
        <v>1.653770013043474</v>
      </c>
      <c r="S5" s="3">
        <f t="shared" si="0"/>
        <v>1.653770013043474</v>
      </c>
      <c r="T5" s="3">
        <f t="shared" si="0"/>
        <v>1.653770013043474</v>
      </c>
      <c r="U5" s="3">
        <f t="shared" si="0"/>
        <v>1.653770013043474</v>
      </c>
      <c r="V5" s="3">
        <f t="shared" si="0"/>
        <v>1.653770013043474</v>
      </c>
      <c r="W5" s="3">
        <f t="shared" si="0"/>
        <v>1.653770013043474</v>
      </c>
    </row>
    <row r="6" spans="1:23" x14ac:dyDescent="0.3">
      <c r="A6" t="s">
        <v>14</v>
      </c>
      <c r="B6" s="5">
        <f>B5-SUM(B3:B4)</f>
        <v>2.8626229480020848</v>
      </c>
      <c r="C6" s="3"/>
      <c r="D6" s="5">
        <f>D5-SUM(D3:D4)</f>
        <v>0.58537768881979613</v>
      </c>
      <c r="E6" s="3"/>
      <c r="F6" s="3" t="s">
        <v>14</v>
      </c>
      <c r="G6" s="3"/>
      <c r="H6" s="3"/>
      <c r="I6" s="3"/>
      <c r="J6" s="3"/>
      <c r="K6" s="3">
        <f>K5-SUM(K3:K4)</f>
        <v>1.053770013043474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f>W5-SUM(W3:W4)</f>
        <v>0.15034272845849772</v>
      </c>
    </row>
    <row r="7" spans="1:23" x14ac:dyDescent="0.3">
      <c r="A7" t="s">
        <v>15</v>
      </c>
      <c r="C7" s="1">
        <f>SUM(D3:D4)/SUM(B3:B4)-1</f>
        <v>0.63671889288143446</v>
      </c>
      <c r="F7" t="s">
        <v>15</v>
      </c>
      <c r="Q7" s="1">
        <f>SUM(W3:W4)/SUM(K3:K4)-1</f>
        <v>1.5057121409749601</v>
      </c>
    </row>
    <row r="8" spans="1:23" x14ac:dyDescent="0.3">
      <c r="A8" t="s">
        <v>22</v>
      </c>
      <c r="B8" s="4">
        <f>B3/SUM(B$3:B$4)</f>
        <v>0.42377065731182434</v>
      </c>
      <c r="D8" s="4">
        <f>D3/SUM(D$3:D$4)</f>
        <v>0.47274618393280693</v>
      </c>
      <c r="F8" t="s">
        <v>22</v>
      </c>
    </row>
    <row r="9" spans="1:23" x14ac:dyDescent="0.3">
      <c r="A9" t="s">
        <v>23</v>
      </c>
      <c r="B9" s="4">
        <f>B4/SUM(B$3:B$4)</f>
        <v>0.57622934268817572</v>
      </c>
      <c r="D9" s="4">
        <f>D4/SUM(D$3:D$4)</f>
        <v>0.52725381606719313</v>
      </c>
      <c r="F9" t="s">
        <v>23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CA4A04-2325-4F72-BF3A-FF3418198CF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2018-06-20T15:48:45Z</dcterms:created>
  <dcterms:modified xsi:type="dcterms:W3CDTF">2018-06-20T16:38:10Z</dcterms:modified>
</cp:coreProperties>
</file>